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8" i="1" l="1"/>
  <c r="H105" i="1"/>
  <c r="H106" i="1" s="1"/>
  <c r="H107" i="1" s="1"/>
  <c r="H102" i="1"/>
  <c r="H103" i="1" s="1"/>
  <c r="H25" i="1"/>
  <c r="H26" i="1" s="1"/>
  <c r="H29" i="1"/>
  <c r="H30" i="1" s="1"/>
</calcChain>
</file>

<file path=xl/sharedStrings.xml><?xml version="1.0" encoding="utf-8"?>
<sst xmlns="http://schemas.openxmlformats.org/spreadsheetml/2006/main" count="196" uniqueCount="162">
  <si>
    <t>A</t>
  </si>
  <si>
    <t>B</t>
  </si>
  <si>
    <t>C</t>
  </si>
  <si>
    <t>D</t>
  </si>
  <si>
    <t>E</t>
  </si>
  <si>
    <t>F</t>
  </si>
  <si>
    <t>A1</t>
  </si>
  <si>
    <t>B2</t>
  </si>
  <si>
    <t>C3</t>
  </si>
  <si>
    <t>D4</t>
  </si>
  <si>
    <t>Peat Depths</t>
  </si>
  <si>
    <t>Quadrat 10 X 10 M</t>
  </si>
  <si>
    <t>Other Measurements</t>
  </si>
  <si>
    <t>Water Table height</t>
  </si>
  <si>
    <t>Soil pH</t>
  </si>
  <si>
    <t>Water pH (heel test)</t>
  </si>
  <si>
    <t>Altitude</t>
  </si>
  <si>
    <t>Air Temp</t>
  </si>
  <si>
    <t>Soil Temp</t>
  </si>
  <si>
    <t>Veg height</t>
  </si>
  <si>
    <t>Bare Ground (% whole quadrat)</t>
  </si>
  <si>
    <t>School</t>
  </si>
  <si>
    <t>Site</t>
  </si>
  <si>
    <t>GPS Pos</t>
  </si>
  <si>
    <t>Average Depth</t>
  </si>
  <si>
    <t>Calculations</t>
  </si>
  <si>
    <t>E5</t>
  </si>
  <si>
    <t>F6</t>
  </si>
  <si>
    <t>Slope Angle</t>
  </si>
  <si>
    <t>Aspect</t>
  </si>
  <si>
    <t>Species</t>
  </si>
  <si>
    <t>Quadrat number</t>
  </si>
  <si>
    <t>Bilberry</t>
  </si>
  <si>
    <t xml:space="preserve"> </t>
  </si>
  <si>
    <t>Bird's-foot Trefoil</t>
  </si>
  <si>
    <t>Grass, broad-leaved</t>
  </si>
  <si>
    <t>Grass, narrow-leaved</t>
  </si>
  <si>
    <t>Heath Bedstraw</t>
  </si>
  <si>
    <t>Lichen</t>
  </si>
  <si>
    <t>Milkwort</t>
  </si>
  <si>
    <t>Tormentil</t>
  </si>
  <si>
    <t>Violet</t>
  </si>
  <si>
    <t>Total species in quadrat</t>
  </si>
  <si>
    <t xml:space="preserve">   </t>
  </si>
  <si>
    <t>Cross Leaved Heath</t>
  </si>
  <si>
    <t xml:space="preserve">Bell Heather </t>
  </si>
  <si>
    <t>Sphagnum Moss</t>
  </si>
  <si>
    <t>Star Moss</t>
  </si>
  <si>
    <t>Cotton Sedge</t>
  </si>
  <si>
    <t>Sundew</t>
  </si>
  <si>
    <t>Bare Ground</t>
  </si>
  <si>
    <t>Bracken</t>
  </si>
  <si>
    <t>Cowberry</t>
  </si>
  <si>
    <t>Gritty British Soldiers</t>
  </si>
  <si>
    <t>Mealy Pixie-Cup</t>
  </si>
  <si>
    <t>Moss</t>
  </si>
  <si>
    <t>Common Rush</t>
  </si>
  <si>
    <t>Crowberry</t>
  </si>
  <si>
    <t>Butterwort</t>
  </si>
  <si>
    <t>Cranberry</t>
  </si>
  <si>
    <t>Heather / Ling</t>
  </si>
  <si>
    <t>Heath Woodrush</t>
  </si>
  <si>
    <t>Fox Glove</t>
  </si>
  <si>
    <t>Others</t>
  </si>
  <si>
    <t xml:space="preserve">Percentage Cover </t>
  </si>
  <si>
    <t>Sheeps Sorrel</t>
  </si>
  <si>
    <t>Mass of Carbon = dry Mass/2</t>
  </si>
  <si>
    <t>Vol of Peat (10*10*Av depth)</t>
  </si>
  <si>
    <t>Area wpm drainage basin</t>
  </si>
  <si>
    <r>
      <t>1000000m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100 ha = 1Km</t>
    </r>
    <r>
      <rPr>
        <vertAlign val="superscript"/>
        <sz val="11"/>
        <color theme="1"/>
        <rFont val="Calibri"/>
        <family val="2"/>
        <scheme val="minor"/>
      </rPr>
      <t>2</t>
    </r>
  </si>
  <si>
    <t>Mass of Carbon wpm = Mass of Peat/2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</si>
  <si>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</si>
  <si>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</si>
  <si>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All mass in tons, volumes in 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and areas in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</si>
  <si>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Dry peat density = 0.1 metric tonne/m</t>
    </r>
    <r>
      <rPr>
        <vertAlign val="superscript"/>
        <sz val="11"/>
        <color theme="1"/>
        <rFont val="Calibri"/>
        <family val="2"/>
        <scheme val="minor"/>
      </rPr>
      <t>3</t>
    </r>
  </si>
  <si>
    <t>Dry Mass  =  vol*10%</t>
  </si>
  <si>
    <t xml:space="preserve">Mass of Peat wpm =(vol*10%)/2 </t>
  </si>
  <si>
    <t>Emergency results</t>
  </si>
  <si>
    <t>Dry Heather slope</t>
  </si>
  <si>
    <t>A1   51</t>
  </si>
  <si>
    <t>B1   34</t>
  </si>
  <si>
    <t>C1   17</t>
  </si>
  <si>
    <t>D1   31</t>
  </si>
  <si>
    <t>E1   28</t>
  </si>
  <si>
    <t>F1   29</t>
  </si>
  <si>
    <t>A2   21</t>
  </si>
  <si>
    <t xml:space="preserve">A3   36 </t>
  </si>
  <si>
    <t>A4   33</t>
  </si>
  <si>
    <t>A5   18</t>
  </si>
  <si>
    <t>A6   29</t>
  </si>
  <si>
    <t>B2   56</t>
  </si>
  <si>
    <t>B3   30</t>
  </si>
  <si>
    <t>B4   26</t>
  </si>
  <si>
    <t>B5   22</t>
  </si>
  <si>
    <t>B6   42</t>
  </si>
  <si>
    <t>C2   49</t>
  </si>
  <si>
    <t>C3   41</t>
  </si>
  <si>
    <t>C4   26</t>
  </si>
  <si>
    <t>C5   29</t>
  </si>
  <si>
    <t>C6   29</t>
  </si>
  <si>
    <t>D2   17</t>
  </si>
  <si>
    <t>D3   29</t>
  </si>
  <si>
    <t>D4   26</t>
  </si>
  <si>
    <t>D5   21</t>
  </si>
  <si>
    <t>D6   23</t>
  </si>
  <si>
    <t>E2   34</t>
  </si>
  <si>
    <t>E3   22</t>
  </si>
  <si>
    <t>E4   28</t>
  </si>
  <si>
    <t>E5   20</t>
  </si>
  <si>
    <t>E6   31</t>
  </si>
  <si>
    <t>F2   24</t>
  </si>
  <si>
    <t>F3   36</t>
  </si>
  <si>
    <t>F4   43</t>
  </si>
  <si>
    <t>F5   26</t>
  </si>
  <si>
    <t>F6   29</t>
  </si>
  <si>
    <t>m</t>
  </si>
  <si>
    <t>425 m</t>
  </si>
  <si>
    <t>na</t>
  </si>
  <si>
    <t>NNW</t>
  </si>
  <si>
    <t>Peat Bog</t>
  </si>
  <si>
    <t>405 m</t>
  </si>
  <si>
    <t>A1   75</t>
  </si>
  <si>
    <t>A2   75</t>
  </si>
  <si>
    <t xml:space="preserve">A3   86 </t>
  </si>
  <si>
    <t>A4   76</t>
  </si>
  <si>
    <t>A5   86</t>
  </si>
  <si>
    <t>A6   63</t>
  </si>
  <si>
    <t>B1   70</t>
  </si>
  <si>
    <t>B2   91</t>
  </si>
  <si>
    <t>B3   54</t>
  </si>
  <si>
    <t>B4   87</t>
  </si>
  <si>
    <t>B5   51</t>
  </si>
  <si>
    <t>B6   71</t>
  </si>
  <si>
    <t>C1   73</t>
  </si>
  <si>
    <t>C2   86</t>
  </si>
  <si>
    <t>C3   82</t>
  </si>
  <si>
    <t>C4   83</t>
  </si>
  <si>
    <t>C5   91</t>
  </si>
  <si>
    <t>C6   76</t>
  </si>
  <si>
    <t>D1   48</t>
  </si>
  <si>
    <t>D2   86</t>
  </si>
  <si>
    <t>D3   74</t>
  </si>
  <si>
    <t>D4   86</t>
  </si>
  <si>
    <t>D5   92</t>
  </si>
  <si>
    <t>D6   74</t>
  </si>
  <si>
    <t>E1   87</t>
  </si>
  <si>
    <t>E2   84</t>
  </si>
  <si>
    <t>E3   90</t>
  </si>
  <si>
    <t>E4   91</t>
  </si>
  <si>
    <t>E5   87</t>
  </si>
  <si>
    <t>E6   90</t>
  </si>
  <si>
    <t>F1   76</t>
  </si>
  <si>
    <t>F2   93</t>
  </si>
  <si>
    <t>F3   79</t>
  </si>
  <si>
    <t>F4   92</t>
  </si>
  <si>
    <t>F5   87</t>
  </si>
  <si>
    <t>F6   105</t>
  </si>
  <si>
    <t>S</t>
  </si>
  <si>
    <t xml:space="preserve">Volume wpm = area*0.85  </t>
  </si>
  <si>
    <t xml:space="preserve">Volume wpm = area*0.304  </t>
  </si>
  <si>
    <t>How would you improve this accuracy?</t>
  </si>
  <si>
    <r>
      <t>C</t>
    </r>
    <r>
      <rPr>
        <sz val="10"/>
        <color theme="1"/>
        <rFont val="Calibri"/>
        <family val="2"/>
        <scheme val="minor"/>
      </rPr>
      <t xml:space="preserve">ompare the two areas for average depth and then extrapolate what the average depth of White Path Moss.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</si>
</sst>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/>
    <xf numFmtId="0" fontId="2" fillId="0" borderId="5" xfId="0" applyFont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4" xfId="0" applyFill="1" applyBorder="1"/>
    <xf numFmtId="0" fontId="0" fillId="3" borderId="4" xfId="0" applyFill="1" applyBorder="1"/>
    <xf numFmtId="0" fontId="0" fillId="3" borderId="24" xfId="0" applyFill="1" applyBorder="1"/>
    <xf numFmtId="0" fontId="0" fillId="3" borderId="26" xfId="0" applyFill="1" applyBorder="1"/>
    <xf numFmtId="0" fontId="0" fillId="3" borderId="25" xfId="0" applyFill="1" applyBorder="1"/>
    <xf numFmtId="0" fontId="0" fillId="3" borderId="1" xfId="0" applyFill="1" applyBorder="1"/>
    <xf numFmtId="0" fontId="0" fillId="0" borderId="0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8" xfId="0" applyFill="1" applyBorder="1"/>
    <xf numFmtId="0" fontId="0" fillId="5" borderId="25" xfId="0" applyFill="1" applyBorder="1"/>
    <xf numFmtId="0" fontId="0" fillId="3" borderId="2" xfId="0" applyFill="1" applyBorder="1"/>
    <xf numFmtId="0" fontId="0" fillId="5" borderId="23" xfId="0" applyFill="1" applyBorder="1"/>
    <xf numFmtId="0" fontId="0" fillId="3" borderId="28" xfId="0" applyFill="1" applyBorder="1"/>
    <xf numFmtId="0" fontId="0" fillId="5" borderId="22" xfId="0" applyFill="1" applyBorder="1"/>
    <xf numFmtId="0" fontId="0" fillId="0" borderId="30" xfId="0" applyFill="1" applyBorder="1"/>
    <xf numFmtId="0" fontId="0" fillId="3" borderId="13" xfId="0" applyFill="1" applyBorder="1"/>
    <xf numFmtId="0" fontId="0" fillId="0" borderId="15" xfId="0" applyFill="1" applyBorder="1"/>
    <xf numFmtId="0" fontId="0" fillId="3" borderId="31" xfId="0" applyFill="1" applyBorder="1"/>
    <xf numFmtId="0" fontId="0" fillId="3" borderId="16" xfId="0" applyFill="1" applyBorder="1"/>
    <xf numFmtId="0" fontId="0" fillId="0" borderId="27" xfId="0" applyBorder="1"/>
    <xf numFmtId="0" fontId="0" fillId="0" borderId="32" xfId="0" applyBorder="1"/>
    <xf numFmtId="0" fontId="0" fillId="3" borderId="32" xfId="0" applyFill="1" applyBorder="1"/>
    <xf numFmtId="0" fontId="0" fillId="3" borderId="14" xfId="0" applyFill="1" applyBorder="1"/>
    <xf numFmtId="0" fontId="0" fillId="5" borderId="34" xfId="0" applyFill="1" applyBorder="1"/>
    <xf numFmtId="0" fontId="0" fillId="5" borderId="19" xfId="0" applyFill="1" applyBorder="1"/>
    <xf numFmtId="0" fontId="0" fillId="5" borderId="33" xfId="0" applyFill="1" applyBorder="1"/>
    <xf numFmtId="0" fontId="0" fillId="5" borderId="24" xfId="0" applyFill="1" applyBorder="1"/>
    <xf numFmtId="0" fontId="0" fillId="0" borderId="27" xfId="0" applyFill="1" applyBorder="1"/>
    <xf numFmtId="0" fontId="5" fillId="7" borderId="1" xfId="1" applyFont="1" applyFill="1" applyBorder="1" applyProtection="1">
      <protection locked="0"/>
    </xf>
    <xf numFmtId="0" fontId="5" fillId="0" borderId="29" xfId="1" applyFont="1" applyFill="1" applyBorder="1" applyProtection="1">
      <protection locked="0"/>
    </xf>
    <xf numFmtId="0" fontId="6" fillId="0" borderId="29" xfId="1" applyFont="1" applyFill="1" applyBorder="1" applyProtection="1">
      <protection locked="0"/>
    </xf>
    <xf numFmtId="0" fontId="0" fillId="0" borderId="23" xfId="0" applyBorder="1"/>
    <xf numFmtId="0" fontId="0" fillId="3" borderId="18" xfId="0" applyFill="1" applyBorder="1"/>
    <xf numFmtId="0" fontId="0" fillId="3" borderId="19" xfId="0" applyFill="1" applyBorder="1"/>
    <xf numFmtId="0" fontId="0" fillId="3" borderId="33" xfId="0" applyFill="1" applyBorder="1"/>
    <xf numFmtId="0" fontId="0" fillId="3" borderId="39" xfId="0" applyFill="1" applyBorder="1"/>
    <xf numFmtId="0" fontId="0" fillId="3" borderId="23" xfId="0" applyFill="1" applyBorder="1"/>
    <xf numFmtId="0" fontId="5" fillId="2" borderId="0" xfId="1" applyFont="1" applyFill="1" applyBorder="1" applyProtection="1">
      <protection locked="0"/>
    </xf>
    <xf numFmtId="0" fontId="4" fillId="4" borderId="40" xfId="1" applyFont="1" applyFill="1" applyBorder="1"/>
    <xf numFmtId="0" fontId="5" fillId="4" borderId="21" xfId="1" applyFont="1" applyFill="1" applyBorder="1"/>
    <xf numFmtId="0" fontId="5" fillId="4" borderId="0" xfId="1" applyFont="1" applyFill="1" applyBorder="1" applyAlignment="1">
      <alignment horizontal="center"/>
    </xf>
    <xf numFmtId="0" fontId="0" fillId="4" borderId="0" xfId="0" applyFont="1" applyFill="1" applyBorder="1"/>
    <xf numFmtId="0" fontId="1" fillId="4" borderId="20" xfId="0" applyFont="1" applyFill="1" applyBorder="1"/>
    <xf numFmtId="0" fontId="5" fillId="4" borderId="30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0" borderId="15" xfId="1" applyFont="1" applyFill="1" applyBorder="1" applyProtection="1">
      <protection locked="0"/>
    </xf>
    <xf numFmtId="0" fontId="0" fillId="0" borderId="29" xfId="0" applyBorder="1"/>
    <xf numFmtId="0" fontId="1" fillId="0" borderId="29" xfId="0" applyFont="1" applyBorder="1"/>
    <xf numFmtId="0" fontId="0" fillId="0" borderId="17" xfId="0" applyBorder="1"/>
    <xf numFmtId="0" fontId="1" fillId="0" borderId="1" xfId="0" applyFont="1" applyBorder="1"/>
    <xf numFmtId="0" fontId="5" fillId="4" borderId="41" xfId="1" applyFont="1" applyFill="1" applyBorder="1"/>
    <xf numFmtId="0" fontId="5" fillId="4" borderId="20" xfId="1" applyFont="1" applyFill="1" applyBorder="1"/>
    <xf numFmtId="0" fontId="1" fillId="4" borderId="42" xfId="0" applyFont="1" applyFill="1" applyBorder="1"/>
    <xf numFmtId="0" fontId="5" fillId="4" borderId="43" xfId="1" applyFont="1" applyFill="1" applyBorder="1" applyAlignment="1">
      <alignment horizontal="center"/>
    </xf>
    <xf numFmtId="0" fontId="1" fillId="4" borderId="44" xfId="0" applyFont="1" applyFill="1" applyBorder="1"/>
    <xf numFmtId="0" fontId="4" fillId="0" borderId="45" xfId="1" applyFont="1" applyFill="1" applyBorder="1"/>
    <xf numFmtId="0" fontId="1" fillId="3" borderId="9" xfId="0" applyFont="1" applyFill="1" applyBorder="1"/>
    <xf numFmtId="0" fontId="5" fillId="0" borderId="21" xfId="1" applyFont="1" applyFill="1" applyBorder="1"/>
    <xf numFmtId="49" fontId="5" fillId="0" borderId="21" xfId="1" applyNumberFormat="1" applyFont="1" applyFill="1" applyBorder="1"/>
    <xf numFmtId="0" fontId="4" fillId="0" borderId="21" xfId="1" applyFont="1" applyFill="1" applyBorder="1"/>
    <xf numFmtId="0" fontId="1" fillId="0" borderId="21" xfId="0" applyFont="1" applyBorder="1"/>
    <xf numFmtId="0" fontId="1" fillId="0" borderId="9" xfId="0" applyFont="1" applyBorder="1"/>
    <xf numFmtId="0" fontId="0" fillId="0" borderId="46" xfId="0" applyBorder="1"/>
    <xf numFmtId="0" fontId="5" fillId="2" borderId="21" xfId="1" applyFont="1" applyFill="1" applyBorder="1" applyProtection="1">
      <protection locked="0"/>
    </xf>
    <xf numFmtId="0" fontId="5" fillId="2" borderId="36" xfId="1" applyFont="1" applyFill="1" applyBorder="1" applyProtection="1">
      <protection locked="0"/>
    </xf>
    <xf numFmtId="0" fontId="5" fillId="2" borderId="35" xfId="1" applyFont="1" applyFill="1" applyBorder="1" applyProtection="1">
      <protection locked="0"/>
    </xf>
    <xf numFmtId="0" fontId="1" fillId="2" borderId="37" xfId="0" applyFont="1" applyFill="1" applyBorder="1"/>
    <xf numFmtId="0" fontId="5" fillId="2" borderId="1" xfId="1" applyFont="1" applyFill="1" applyBorder="1" applyProtection="1">
      <protection locked="0"/>
    </xf>
    <xf numFmtId="0" fontId="1" fillId="2" borderId="1" xfId="0" applyFont="1" applyFill="1" applyBorder="1"/>
    <xf numFmtId="0" fontId="0" fillId="4" borderId="30" xfId="0" applyFill="1" applyBorder="1"/>
    <xf numFmtId="0" fontId="0" fillId="4" borderId="29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0" xfId="0" applyFill="1" applyBorder="1"/>
    <xf numFmtId="0" fontId="0" fillId="4" borderId="38" xfId="0" applyFill="1" applyBorder="1"/>
    <xf numFmtId="0" fontId="0" fillId="4" borderId="4" xfId="0" applyFill="1" applyBorder="1"/>
    <xf numFmtId="0" fontId="0" fillId="4" borderId="47" xfId="0" applyFill="1" applyBorder="1"/>
    <xf numFmtId="0" fontId="0" fillId="0" borderId="47" xfId="0" applyBorder="1"/>
    <xf numFmtId="0" fontId="0" fillId="0" borderId="15" xfId="0" applyBorder="1"/>
    <xf numFmtId="0" fontId="0" fillId="3" borderId="47" xfId="0" applyFill="1" applyBorder="1"/>
    <xf numFmtId="0" fontId="0" fillId="4" borderId="3" xfId="0" applyFill="1" applyBorder="1"/>
    <xf numFmtId="0" fontId="0" fillId="4" borderId="14" xfId="0" applyFill="1" applyBorder="1"/>
    <xf numFmtId="0" fontId="0" fillId="0" borderId="45" xfId="0" applyFill="1" applyBorder="1"/>
    <xf numFmtId="0" fontId="0" fillId="6" borderId="48" xfId="0" applyFill="1" applyBorder="1"/>
    <xf numFmtId="0" fontId="0" fillId="2" borderId="48" xfId="0" applyFill="1" applyBorder="1"/>
    <xf numFmtId="0" fontId="0" fillId="2" borderId="0" xfId="0" applyFill="1" applyBorder="1"/>
    <xf numFmtId="0" fontId="0" fillId="4" borderId="48" xfId="0" applyFill="1" applyBorder="1"/>
    <xf numFmtId="0" fontId="0" fillId="6" borderId="29" xfId="0" applyFill="1" applyBorder="1"/>
    <xf numFmtId="0" fontId="0" fillId="6" borderId="47" xfId="0" applyFill="1" applyBorder="1"/>
    <xf numFmtId="0" fontId="0" fillId="6" borderId="17" xfId="0" applyFill="1" applyBorder="1"/>
    <xf numFmtId="49" fontId="0" fillId="2" borderId="30" xfId="0" applyNumberFormat="1" applyFill="1" applyBorder="1"/>
    <xf numFmtId="0" fontId="0" fillId="6" borderId="15" xfId="0" applyFill="1" applyBorder="1"/>
    <xf numFmtId="0" fontId="7" fillId="0" borderId="4" xfId="0" applyFont="1" applyFill="1" applyBorder="1"/>
    <xf numFmtId="0" fontId="0" fillId="0" borderId="47" xfId="0" applyFill="1" applyBorder="1"/>
    <xf numFmtId="0" fontId="0" fillId="2" borderId="29" xfId="0" applyFill="1" applyBorder="1"/>
    <xf numFmtId="0" fontId="0" fillId="0" borderId="29" xfId="0" applyFill="1" applyBorder="1"/>
    <xf numFmtId="0" fontId="7" fillId="0" borderId="30" xfId="0" applyFont="1" applyFill="1" applyBorder="1"/>
    <xf numFmtId="0" fontId="0" fillId="2" borderId="30" xfId="0" applyFill="1" applyBorder="1"/>
    <xf numFmtId="0" fontId="0" fillId="0" borderId="30" xfId="0" applyBorder="1"/>
    <xf numFmtId="0" fontId="0" fillId="0" borderId="16" xfId="0" applyFill="1" applyBorder="1"/>
    <xf numFmtId="0" fontId="0" fillId="0" borderId="38" xfId="0" applyFill="1" applyBorder="1"/>
    <xf numFmtId="0" fontId="0" fillId="0" borderId="17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495300</xdr:rowOff>
    </xdr:from>
    <xdr:to>
      <xdr:col>1</xdr:col>
      <xdr:colOff>152400</xdr:colOff>
      <xdr:row>10</xdr:row>
      <xdr:rowOff>142875</xdr:rowOff>
    </xdr:to>
    <xdr:sp macro="" textlink="">
      <xdr:nvSpPr>
        <xdr:cNvPr id="49" name="7-Point Star 48"/>
        <xdr:cNvSpPr/>
      </xdr:nvSpPr>
      <xdr:spPr>
        <a:xfrm>
          <a:off x="504825" y="3781425"/>
          <a:ext cx="304800" cy="276225"/>
        </a:xfrm>
        <a:prstGeom prst="star7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590550</xdr:colOff>
      <xdr:row>4</xdr:row>
      <xdr:rowOff>66675</xdr:rowOff>
    </xdr:from>
    <xdr:to>
      <xdr:col>6</xdr:col>
      <xdr:colOff>133350</xdr:colOff>
      <xdr:row>5</xdr:row>
      <xdr:rowOff>142875</xdr:rowOff>
    </xdr:to>
    <xdr:sp macro="" textlink="">
      <xdr:nvSpPr>
        <xdr:cNvPr id="48" name="7-Point Star 47"/>
        <xdr:cNvSpPr/>
      </xdr:nvSpPr>
      <xdr:spPr>
        <a:xfrm>
          <a:off x="4295775" y="638175"/>
          <a:ext cx="304800" cy="276225"/>
        </a:xfrm>
        <a:prstGeom prst="star7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628650</xdr:colOff>
      <xdr:row>5</xdr:row>
      <xdr:rowOff>533400</xdr:rowOff>
    </xdr:from>
    <xdr:to>
      <xdr:col>2</xdr:col>
      <xdr:colOff>95250</xdr:colOff>
      <xdr:row>6</xdr:row>
      <xdr:rowOff>85725</xdr:rowOff>
    </xdr:to>
    <xdr:sp macro="" textlink="">
      <xdr:nvSpPr>
        <xdr:cNvPr id="39" name="4-Point Star 38"/>
        <xdr:cNvSpPr/>
      </xdr:nvSpPr>
      <xdr:spPr>
        <a:xfrm>
          <a:off x="1847850" y="1304925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619125</xdr:colOff>
      <xdr:row>6</xdr:row>
      <xdr:rowOff>533400</xdr:rowOff>
    </xdr:from>
    <xdr:to>
      <xdr:col>3</xdr:col>
      <xdr:colOff>85725</xdr:colOff>
      <xdr:row>7</xdr:row>
      <xdr:rowOff>85725</xdr:rowOff>
    </xdr:to>
    <xdr:sp macro="" textlink="">
      <xdr:nvSpPr>
        <xdr:cNvPr id="40" name="4-Point Star 39"/>
        <xdr:cNvSpPr/>
      </xdr:nvSpPr>
      <xdr:spPr>
        <a:xfrm>
          <a:off x="2552700" y="1933575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619125</xdr:colOff>
      <xdr:row>7</xdr:row>
      <xdr:rowOff>552450</xdr:rowOff>
    </xdr:from>
    <xdr:to>
      <xdr:col>4</xdr:col>
      <xdr:colOff>85725</xdr:colOff>
      <xdr:row>8</xdr:row>
      <xdr:rowOff>104775</xdr:rowOff>
    </xdr:to>
    <xdr:sp macro="" textlink="">
      <xdr:nvSpPr>
        <xdr:cNvPr id="41" name="4-Point Star 40"/>
        <xdr:cNvSpPr/>
      </xdr:nvSpPr>
      <xdr:spPr>
        <a:xfrm>
          <a:off x="3267075" y="2581275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628650</xdr:colOff>
      <xdr:row>8</xdr:row>
      <xdr:rowOff>504825</xdr:rowOff>
    </xdr:from>
    <xdr:to>
      <xdr:col>5</xdr:col>
      <xdr:colOff>95250</xdr:colOff>
      <xdr:row>9</xdr:row>
      <xdr:rowOff>57150</xdr:rowOff>
    </xdr:to>
    <xdr:sp macro="" textlink="">
      <xdr:nvSpPr>
        <xdr:cNvPr id="42" name="4-Point Star 41"/>
        <xdr:cNvSpPr/>
      </xdr:nvSpPr>
      <xdr:spPr>
        <a:xfrm>
          <a:off x="3990975" y="3162300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619125</xdr:colOff>
      <xdr:row>9</xdr:row>
      <xdr:rowOff>504825</xdr:rowOff>
    </xdr:from>
    <xdr:to>
      <xdr:col>6</xdr:col>
      <xdr:colOff>85725</xdr:colOff>
      <xdr:row>10</xdr:row>
      <xdr:rowOff>57150</xdr:rowOff>
    </xdr:to>
    <xdr:sp macro="" textlink="">
      <xdr:nvSpPr>
        <xdr:cNvPr id="43" name="4-Point Star 42"/>
        <xdr:cNvSpPr/>
      </xdr:nvSpPr>
      <xdr:spPr>
        <a:xfrm>
          <a:off x="4695825" y="3790950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533400</xdr:colOff>
      <xdr:row>4</xdr:row>
      <xdr:rowOff>142875</xdr:rowOff>
    </xdr:from>
    <xdr:to>
      <xdr:col>1</xdr:col>
      <xdr:colOff>104775</xdr:colOff>
      <xdr:row>5</xdr:row>
      <xdr:rowOff>123825</xdr:rowOff>
    </xdr:to>
    <xdr:sp macro="" textlink="">
      <xdr:nvSpPr>
        <xdr:cNvPr id="38" name="4-Point Star 37"/>
        <xdr:cNvSpPr/>
      </xdr:nvSpPr>
      <xdr:spPr>
        <a:xfrm>
          <a:off x="1143000" y="714375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571500</xdr:colOff>
      <xdr:row>4</xdr:row>
      <xdr:rowOff>171451</xdr:rowOff>
    </xdr:from>
    <xdr:to>
      <xdr:col>1</xdr:col>
      <xdr:colOff>70757</xdr:colOff>
      <xdr:row>5</xdr:row>
      <xdr:rowOff>85726</xdr:rowOff>
    </xdr:to>
    <xdr:sp macro="" textlink="">
      <xdr:nvSpPr>
        <xdr:cNvPr id="2" name="Flowchart: Connector 1"/>
        <xdr:cNvSpPr/>
      </xdr:nvSpPr>
      <xdr:spPr>
        <a:xfrm>
          <a:off x="571500" y="1200151"/>
          <a:ext cx="156482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676275</xdr:colOff>
      <xdr:row>4</xdr:row>
      <xdr:rowOff>152401</xdr:rowOff>
    </xdr:from>
    <xdr:to>
      <xdr:col>2</xdr:col>
      <xdr:colOff>70757</xdr:colOff>
      <xdr:row>5</xdr:row>
      <xdr:rowOff>66676</xdr:rowOff>
    </xdr:to>
    <xdr:sp macro="" textlink="">
      <xdr:nvSpPr>
        <xdr:cNvPr id="3" name="Flowchart: Connector 2"/>
        <xdr:cNvSpPr/>
      </xdr:nvSpPr>
      <xdr:spPr>
        <a:xfrm>
          <a:off x="1895475" y="7239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666750</xdr:colOff>
      <xdr:row>4</xdr:row>
      <xdr:rowOff>142876</xdr:rowOff>
    </xdr:from>
    <xdr:to>
      <xdr:col>3</xdr:col>
      <xdr:colOff>61232</xdr:colOff>
      <xdr:row>5</xdr:row>
      <xdr:rowOff>57151</xdr:rowOff>
    </xdr:to>
    <xdr:sp macro="" textlink="">
      <xdr:nvSpPr>
        <xdr:cNvPr id="4" name="Flowchart: Connector 3"/>
        <xdr:cNvSpPr/>
      </xdr:nvSpPr>
      <xdr:spPr>
        <a:xfrm>
          <a:off x="2600325" y="71437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666750</xdr:colOff>
      <xdr:row>4</xdr:row>
      <xdr:rowOff>152401</xdr:rowOff>
    </xdr:from>
    <xdr:to>
      <xdr:col>4</xdr:col>
      <xdr:colOff>61232</xdr:colOff>
      <xdr:row>5</xdr:row>
      <xdr:rowOff>66676</xdr:rowOff>
    </xdr:to>
    <xdr:sp macro="" textlink="">
      <xdr:nvSpPr>
        <xdr:cNvPr id="5" name="Flowchart: Connector 4"/>
        <xdr:cNvSpPr/>
      </xdr:nvSpPr>
      <xdr:spPr>
        <a:xfrm>
          <a:off x="3314700" y="7239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647700</xdr:colOff>
      <xdr:row>4</xdr:row>
      <xdr:rowOff>133351</xdr:rowOff>
    </xdr:from>
    <xdr:to>
      <xdr:col>5</xdr:col>
      <xdr:colOff>42182</xdr:colOff>
      <xdr:row>5</xdr:row>
      <xdr:rowOff>47626</xdr:rowOff>
    </xdr:to>
    <xdr:sp macro="" textlink="">
      <xdr:nvSpPr>
        <xdr:cNvPr id="6" name="Flowchart: Connector 5"/>
        <xdr:cNvSpPr/>
      </xdr:nvSpPr>
      <xdr:spPr>
        <a:xfrm>
          <a:off x="4010025" y="7048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657225</xdr:colOff>
      <xdr:row>4</xdr:row>
      <xdr:rowOff>152401</xdr:rowOff>
    </xdr:from>
    <xdr:to>
      <xdr:col>6</xdr:col>
      <xdr:colOff>51707</xdr:colOff>
      <xdr:row>5</xdr:row>
      <xdr:rowOff>66676</xdr:rowOff>
    </xdr:to>
    <xdr:sp macro="" textlink="">
      <xdr:nvSpPr>
        <xdr:cNvPr id="7" name="Flowchart: Connector 6"/>
        <xdr:cNvSpPr/>
      </xdr:nvSpPr>
      <xdr:spPr>
        <a:xfrm>
          <a:off x="4733925" y="7239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657225</xdr:colOff>
      <xdr:row>5</xdr:row>
      <xdr:rowOff>571501</xdr:rowOff>
    </xdr:from>
    <xdr:to>
      <xdr:col>6</xdr:col>
      <xdr:colOff>51707</xdr:colOff>
      <xdr:row>6</xdr:row>
      <xdr:rowOff>57151</xdr:rowOff>
    </xdr:to>
    <xdr:sp macro="" textlink="">
      <xdr:nvSpPr>
        <xdr:cNvPr id="8" name="Flowchart: Connector 7"/>
        <xdr:cNvSpPr/>
      </xdr:nvSpPr>
      <xdr:spPr>
        <a:xfrm>
          <a:off x="4733925" y="134302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657225</xdr:colOff>
      <xdr:row>6</xdr:row>
      <xdr:rowOff>561976</xdr:rowOff>
    </xdr:from>
    <xdr:to>
      <xdr:col>6</xdr:col>
      <xdr:colOff>51707</xdr:colOff>
      <xdr:row>7</xdr:row>
      <xdr:rowOff>47626</xdr:rowOff>
    </xdr:to>
    <xdr:sp macro="" textlink="">
      <xdr:nvSpPr>
        <xdr:cNvPr id="9" name="Flowchart: Connector 8"/>
        <xdr:cNvSpPr/>
      </xdr:nvSpPr>
      <xdr:spPr>
        <a:xfrm>
          <a:off x="4733925" y="19621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657225</xdr:colOff>
      <xdr:row>7</xdr:row>
      <xdr:rowOff>552451</xdr:rowOff>
    </xdr:from>
    <xdr:to>
      <xdr:col>6</xdr:col>
      <xdr:colOff>51707</xdr:colOff>
      <xdr:row>8</xdr:row>
      <xdr:rowOff>38101</xdr:rowOff>
    </xdr:to>
    <xdr:sp macro="" textlink="">
      <xdr:nvSpPr>
        <xdr:cNvPr id="10" name="Flowchart: Connector 9"/>
        <xdr:cNvSpPr/>
      </xdr:nvSpPr>
      <xdr:spPr>
        <a:xfrm>
          <a:off x="4733925" y="258127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657225</xdr:colOff>
      <xdr:row>8</xdr:row>
      <xdr:rowOff>542926</xdr:rowOff>
    </xdr:from>
    <xdr:to>
      <xdr:col>6</xdr:col>
      <xdr:colOff>51707</xdr:colOff>
      <xdr:row>9</xdr:row>
      <xdr:rowOff>28576</xdr:rowOff>
    </xdr:to>
    <xdr:sp macro="" textlink="">
      <xdr:nvSpPr>
        <xdr:cNvPr id="11" name="Flowchart: Connector 10"/>
        <xdr:cNvSpPr/>
      </xdr:nvSpPr>
      <xdr:spPr>
        <a:xfrm>
          <a:off x="4733925" y="32004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685800</xdr:colOff>
      <xdr:row>9</xdr:row>
      <xdr:rowOff>561976</xdr:rowOff>
    </xdr:from>
    <xdr:to>
      <xdr:col>6</xdr:col>
      <xdr:colOff>80282</xdr:colOff>
      <xdr:row>10</xdr:row>
      <xdr:rowOff>47626</xdr:rowOff>
    </xdr:to>
    <xdr:sp macro="" textlink="">
      <xdr:nvSpPr>
        <xdr:cNvPr id="12" name="Flowchart: Connector 11"/>
        <xdr:cNvSpPr/>
      </xdr:nvSpPr>
      <xdr:spPr>
        <a:xfrm>
          <a:off x="4391025" y="3848101"/>
          <a:ext cx="156482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666750</xdr:colOff>
      <xdr:row>5</xdr:row>
      <xdr:rowOff>561976</xdr:rowOff>
    </xdr:from>
    <xdr:to>
      <xdr:col>5</xdr:col>
      <xdr:colOff>61232</xdr:colOff>
      <xdr:row>6</xdr:row>
      <xdr:rowOff>47626</xdr:rowOff>
    </xdr:to>
    <xdr:sp macro="" textlink="">
      <xdr:nvSpPr>
        <xdr:cNvPr id="13" name="Flowchart: Connector 12"/>
        <xdr:cNvSpPr/>
      </xdr:nvSpPr>
      <xdr:spPr>
        <a:xfrm>
          <a:off x="4029075" y="13335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647700</xdr:colOff>
      <xdr:row>6</xdr:row>
      <xdr:rowOff>571501</xdr:rowOff>
    </xdr:from>
    <xdr:to>
      <xdr:col>5</xdr:col>
      <xdr:colOff>42182</xdr:colOff>
      <xdr:row>7</xdr:row>
      <xdr:rowOff>57151</xdr:rowOff>
    </xdr:to>
    <xdr:sp macro="" textlink="">
      <xdr:nvSpPr>
        <xdr:cNvPr id="14" name="Flowchart: Connector 13"/>
        <xdr:cNvSpPr/>
      </xdr:nvSpPr>
      <xdr:spPr>
        <a:xfrm>
          <a:off x="4010025" y="197167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657225</xdr:colOff>
      <xdr:row>7</xdr:row>
      <xdr:rowOff>561976</xdr:rowOff>
    </xdr:from>
    <xdr:to>
      <xdr:col>5</xdr:col>
      <xdr:colOff>51707</xdr:colOff>
      <xdr:row>8</xdr:row>
      <xdr:rowOff>47626</xdr:rowOff>
    </xdr:to>
    <xdr:sp macro="" textlink="">
      <xdr:nvSpPr>
        <xdr:cNvPr id="15" name="Flowchart: Connector 14"/>
        <xdr:cNvSpPr/>
      </xdr:nvSpPr>
      <xdr:spPr>
        <a:xfrm>
          <a:off x="4019550" y="25908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676275</xdr:colOff>
      <xdr:row>8</xdr:row>
      <xdr:rowOff>552451</xdr:rowOff>
    </xdr:from>
    <xdr:to>
      <xdr:col>5</xdr:col>
      <xdr:colOff>70757</xdr:colOff>
      <xdr:row>9</xdr:row>
      <xdr:rowOff>38101</xdr:rowOff>
    </xdr:to>
    <xdr:sp macro="" textlink="">
      <xdr:nvSpPr>
        <xdr:cNvPr id="16" name="Flowchart: Connector 15"/>
        <xdr:cNvSpPr/>
      </xdr:nvSpPr>
      <xdr:spPr>
        <a:xfrm>
          <a:off x="3619500" y="3209926"/>
          <a:ext cx="156482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676275</xdr:colOff>
      <xdr:row>9</xdr:row>
      <xdr:rowOff>542926</xdr:rowOff>
    </xdr:from>
    <xdr:to>
      <xdr:col>5</xdr:col>
      <xdr:colOff>70757</xdr:colOff>
      <xdr:row>10</xdr:row>
      <xdr:rowOff>28576</xdr:rowOff>
    </xdr:to>
    <xdr:sp macro="" textlink="">
      <xdr:nvSpPr>
        <xdr:cNvPr id="17" name="Flowchart: Connector 16"/>
        <xdr:cNvSpPr/>
      </xdr:nvSpPr>
      <xdr:spPr>
        <a:xfrm>
          <a:off x="4038600" y="38290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666750</xdr:colOff>
      <xdr:row>5</xdr:row>
      <xdr:rowOff>571501</xdr:rowOff>
    </xdr:from>
    <xdr:to>
      <xdr:col>4</xdr:col>
      <xdr:colOff>61232</xdr:colOff>
      <xdr:row>6</xdr:row>
      <xdr:rowOff>57151</xdr:rowOff>
    </xdr:to>
    <xdr:sp macro="" textlink="">
      <xdr:nvSpPr>
        <xdr:cNvPr id="18" name="Flowchart: Connector 17"/>
        <xdr:cNvSpPr/>
      </xdr:nvSpPr>
      <xdr:spPr>
        <a:xfrm>
          <a:off x="3314700" y="134302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666750</xdr:colOff>
      <xdr:row>6</xdr:row>
      <xdr:rowOff>561976</xdr:rowOff>
    </xdr:from>
    <xdr:to>
      <xdr:col>4</xdr:col>
      <xdr:colOff>61232</xdr:colOff>
      <xdr:row>7</xdr:row>
      <xdr:rowOff>47626</xdr:rowOff>
    </xdr:to>
    <xdr:sp macro="" textlink="">
      <xdr:nvSpPr>
        <xdr:cNvPr id="19" name="Flowchart: Connector 18"/>
        <xdr:cNvSpPr/>
      </xdr:nvSpPr>
      <xdr:spPr>
        <a:xfrm>
          <a:off x="3314700" y="19621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666750</xdr:colOff>
      <xdr:row>7</xdr:row>
      <xdr:rowOff>581026</xdr:rowOff>
    </xdr:from>
    <xdr:to>
      <xdr:col>4</xdr:col>
      <xdr:colOff>61232</xdr:colOff>
      <xdr:row>8</xdr:row>
      <xdr:rowOff>66676</xdr:rowOff>
    </xdr:to>
    <xdr:sp macro="" textlink="">
      <xdr:nvSpPr>
        <xdr:cNvPr id="20" name="Flowchart: Connector 19"/>
        <xdr:cNvSpPr/>
      </xdr:nvSpPr>
      <xdr:spPr>
        <a:xfrm>
          <a:off x="3314700" y="26098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666750</xdr:colOff>
      <xdr:row>8</xdr:row>
      <xdr:rowOff>561976</xdr:rowOff>
    </xdr:from>
    <xdr:to>
      <xdr:col>4</xdr:col>
      <xdr:colOff>61232</xdr:colOff>
      <xdr:row>9</xdr:row>
      <xdr:rowOff>47626</xdr:rowOff>
    </xdr:to>
    <xdr:sp macro="" textlink="">
      <xdr:nvSpPr>
        <xdr:cNvPr id="21" name="Flowchart: Connector 20"/>
        <xdr:cNvSpPr/>
      </xdr:nvSpPr>
      <xdr:spPr>
        <a:xfrm>
          <a:off x="3314700" y="32194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666750</xdr:colOff>
      <xdr:row>9</xdr:row>
      <xdr:rowOff>533401</xdr:rowOff>
    </xdr:from>
    <xdr:to>
      <xdr:col>4</xdr:col>
      <xdr:colOff>61232</xdr:colOff>
      <xdr:row>10</xdr:row>
      <xdr:rowOff>19051</xdr:rowOff>
    </xdr:to>
    <xdr:sp macro="" textlink="">
      <xdr:nvSpPr>
        <xdr:cNvPr id="22" name="Flowchart: Connector 21"/>
        <xdr:cNvSpPr/>
      </xdr:nvSpPr>
      <xdr:spPr>
        <a:xfrm>
          <a:off x="3314700" y="381952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666750</xdr:colOff>
      <xdr:row>5</xdr:row>
      <xdr:rowOff>542926</xdr:rowOff>
    </xdr:from>
    <xdr:to>
      <xdr:col>3</xdr:col>
      <xdr:colOff>61232</xdr:colOff>
      <xdr:row>6</xdr:row>
      <xdr:rowOff>28576</xdr:rowOff>
    </xdr:to>
    <xdr:sp macro="" textlink="">
      <xdr:nvSpPr>
        <xdr:cNvPr id="23" name="Flowchart: Connector 22"/>
        <xdr:cNvSpPr/>
      </xdr:nvSpPr>
      <xdr:spPr>
        <a:xfrm>
          <a:off x="2600325" y="13144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657225</xdr:colOff>
      <xdr:row>6</xdr:row>
      <xdr:rowOff>581026</xdr:rowOff>
    </xdr:from>
    <xdr:to>
      <xdr:col>3</xdr:col>
      <xdr:colOff>51707</xdr:colOff>
      <xdr:row>7</xdr:row>
      <xdr:rowOff>66676</xdr:rowOff>
    </xdr:to>
    <xdr:sp macro="" textlink="">
      <xdr:nvSpPr>
        <xdr:cNvPr id="24" name="Flowchart: Connector 23"/>
        <xdr:cNvSpPr/>
      </xdr:nvSpPr>
      <xdr:spPr>
        <a:xfrm>
          <a:off x="2590800" y="19812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666750</xdr:colOff>
      <xdr:row>7</xdr:row>
      <xdr:rowOff>561976</xdr:rowOff>
    </xdr:from>
    <xdr:to>
      <xdr:col>3</xdr:col>
      <xdr:colOff>61232</xdr:colOff>
      <xdr:row>8</xdr:row>
      <xdr:rowOff>47626</xdr:rowOff>
    </xdr:to>
    <xdr:sp macro="" textlink="">
      <xdr:nvSpPr>
        <xdr:cNvPr id="25" name="Flowchart: Connector 24"/>
        <xdr:cNvSpPr/>
      </xdr:nvSpPr>
      <xdr:spPr>
        <a:xfrm>
          <a:off x="2600325" y="25908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695325</xdr:colOff>
      <xdr:row>8</xdr:row>
      <xdr:rowOff>571501</xdr:rowOff>
    </xdr:from>
    <xdr:to>
      <xdr:col>3</xdr:col>
      <xdr:colOff>89807</xdr:colOff>
      <xdr:row>9</xdr:row>
      <xdr:rowOff>57151</xdr:rowOff>
    </xdr:to>
    <xdr:sp macro="" textlink="">
      <xdr:nvSpPr>
        <xdr:cNvPr id="26" name="Flowchart: Connector 25"/>
        <xdr:cNvSpPr/>
      </xdr:nvSpPr>
      <xdr:spPr>
        <a:xfrm>
          <a:off x="2114550" y="3228976"/>
          <a:ext cx="156482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676275</xdr:colOff>
      <xdr:row>9</xdr:row>
      <xdr:rowOff>561976</xdr:rowOff>
    </xdr:from>
    <xdr:to>
      <xdr:col>3</xdr:col>
      <xdr:colOff>70757</xdr:colOff>
      <xdr:row>10</xdr:row>
      <xdr:rowOff>47626</xdr:rowOff>
    </xdr:to>
    <xdr:sp macro="" textlink="">
      <xdr:nvSpPr>
        <xdr:cNvPr id="27" name="Flowchart: Connector 26"/>
        <xdr:cNvSpPr/>
      </xdr:nvSpPr>
      <xdr:spPr>
        <a:xfrm>
          <a:off x="2609850" y="38481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666750</xdr:colOff>
      <xdr:row>5</xdr:row>
      <xdr:rowOff>561976</xdr:rowOff>
    </xdr:from>
    <xdr:to>
      <xdr:col>2</xdr:col>
      <xdr:colOff>61232</xdr:colOff>
      <xdr:row>6</xdr:row>
      <xdr:rowOff>47626</xdr:rowOff>
    </xdr:to>
    <xdr:sp macro="" textlink="">
      <xdr:nvSpPr>
        <xdr:cNvPr id="28" name="Flowchart: Connector 27"/>
        <xdr:cNvSpPr/>
      </xdr:nvSpPr>
      <xdr:spPr>
        <a:xfrm>
          <a:off x="1885950" y="13335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657225</xdr:colOff>
      <xdr:row>6</xdr:row>
      <xdr:rowOff>542926</xdr:rowOff>
    </xdr:from>
    <xdr:to>
      <xdr:col>2</xdr:col>
      <xdr:colOff>51707</xdr:colOff>
      <xdr:row>7</xdr:row>
      <xdr:rowOff>28576</xdr:rowOff>
    </xdr:to>
    <xdr:sp macro="" textlink="">
      <xdr:nvSpPr>
        <xdr:cNvPr id="29" name="Flowchart: Connector 28"/>
        <xdr:cNvSpPr/>
      </xdr:nvSpPr>
      <xdr:spPr>
        <a:xfrm>
          <a:off x="1876425" y="19431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657225</xdr:colOff>
      <xdr:row>7</xdr:row>
      <xdr:rowOff>552451</xdr:rowOff>
    </xdr:from>
    <xdr:to>
      <xdr:col>2</xdr:col>
      <xdr:colOff>51707</xdr:colOff>
      <xdr:row>8</xdr:row>
      <xdr:rowOff>38101</xdr:rowOff>
    </xdr:to>
    <xdr:sp macro="" textlink="">
      <xdr:nvSpPr>
        <xdr:cNvPr id="30" name="Flowchart: Connector 29"/>
        <xdr:cNvSpPr/>
      </xdr:nvSpPr>
      <xdr:spPr>
        <a:xfrm>
          <a:off x="1876425" y="258127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657225</xdr:colOff>
      <xdr:row>8</xdr:row>
      <xdr:rowOff>581026</xdr:rowOff>
    </xdr:from>
    <xdr:to>
      <xdr:col>2</xdr:col>
      <xdr:colOff>51707</xdr:colOff>
      <xdr:row>9</xdr:row>
      <xdr:rowOff>66676</xdr:rowOff>
    </xdr:to>
    <xdr:sp macro="" textlink="">
      <xdr:nvSpPr>
        <xdr:cNvPr id="31" name="Flowchart: Connector 30"/>
        <xdr:cNvSpPr/>
      </xdr:nvSpPr>
      <xdr:spPr>
        <a:xfrm>
          <a:off x="1876425" y="32385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676275</xdr:colOff>
      <xdr:row>9</xdr:row>
      <xdr:rowOff>561976</xdr:rowOff>
    </xdr:from>
    <xdr:to>
      <xdr:col>2</xdr:col>
      <xdr:colOff>70757</xdr:colOff>
      <xdr:row>10</xdr:row>
      <xdr:rowOff>47626</xdr:rowOff>
    </xdr:to>
    <xdr:sp macro="" textlink="">
      <xdr:nvSpPr>
        <xdr:cNvPr id="32" name="Flowchart: Connector 31"/>
        <xdr:cNvSpPr/>
      </xdr:nvSpPr>
      <xdr:spPr>
        <a:xfrm>
          <a:off x="1333500" y="3848101"/>
          <a:ext cx="156482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561975</xdr:colOff>
      <xdr:row>5</xdr:row>
      <xdr:rowOff>590551</xdr:rowOff>
    </xdr:from>
    <xdr:to>
      <xdr:col>1</xdr:col>
      <xdr:colOff>61232</xdr:colOff>
      <xdr:row>6</xdr:row>
      <xdr:rowOff>76201</xdr:rowOff>
    </xdr:to>
    <xdr:sp macro="" textlink="">
      <xdr:nvSpPr>
        <xdr:cNvPr id="33" name="Flowchart: Connector 32"/>
        <xdr:cNvSpPr/>
      </xdr:nvSpPr>
      <xdr:spPr>
        <a:xfrm>
          <a:off x="1171575" y="1362076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552450</xdr:colOff>
      <xdr:row>6</xdr:row>
      <xdr:rowOff>581026</xdr:rowOff>
    </xdr:from>
    <xdr:to>
      <xdr:col>1</xdr:col>
      <xdr:colOff>51707</xdr:colOff>
      <xdr:row>7</xdr:row>
      <xdr:rowOff>66676</xdr:rowOff>
    </xdr:to>
    <xdr:sp macro="" textlink="">
      <xdr:nvSpPr>
        <xdr:cNvPr id="34" name="Flowchart: Connector 33"/>
        <xdr:cNvSpPr/>
      </xdr:nvSpPr>
      <xdr:spPr>
        <a:xfrm>
          <a:off x="1162050" y="19812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581025</xdr:colOff>
      <xdr:row>7</xdr:row>
      <xdr:rowOff>600076</xdr:rowOff>
    </xdr:from>
    <xdr:to>
      <xdr:col>1</xdr:col>
      <xdr:colOff>80282</xdr:colOff>
      <xdr:row>8</xdr:row>
      <xdr:rowOff>85726</xdr:rowOff>
    </xdr:to>
    <xdr:sp macro="" textlink="">
      <xdr:nvSpPr>
        <xdr:cNvPr id="35" name="Flowchart: Connector 34"/>
        <xdr:cNvSpPr/>
      </xdr:nvSpPr>
      <xdr:spPr>
        <a:xfrm>
          <a:off x="1190625" y="262890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581025</xdr:colOff>
      <xdr:row>8</xdr:row>
      <xdr:rowOff>561976</xdr:rowOff>
    </xdr:from>
    <xdr:to>
      <xdr:col>1</xdr:col>
      <xdr:colOff>80282</xdr:colOff>
      <xdr:row>9</xdr:row>
      <xdr:rowOff>47626</xdr:rowOff>
    </xdr:to>
    <xdr:sp macro="" textlink="">
      <xdr:nvSpPr>
        <xdr:cNvPr id="36" name="Flowchart: Connector 35"/>
        <xdr:cNvSpPr/>
      </xdr:nvSpPr>
      <xdr:spPr>
        <a:xfrm>
          <a:off x="1190625" y="32194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581025</xdr:colOff>
      <xdr:row>9</xdr:row>
      <xdr:rowOff>581026</xdr:rowOff>
    </xdr:from>
    <xdr:to>
      <xdr:col>1</xdr:col>
      <xdr:colOff>80282</xdr:colOff>
      <xdr:row>10</xdr:row>
      <xdr:rowOff>66676</xdr:rowOff>
    </xdr:to>
    <xdr:sp macro="" textlink="">
      <xdr:nvSpPr>
        <xdr:cNvPr id="37" name="Flowchart: Connector 36"/>
        <xdr:cNvSpPr/>
      </xdr:nvSpPr>
      <xdr:spPr>
        <a:xfrm>
          <a:off x="1190625" y="3867151"/>
          <a:ext cx="108857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104775</xdr:colOff>
      <xdr:row>34</xdr:row>
      <xdr:rowOff>76200</xdr:rowOff>
    </xdr:from>
    <xdr:to>
      <xdr:col>2</xdr:col>
      <xdr:colOff>285750</xdr:colOff>
      <xdr:row>35</xdr:row>
      <xdr:rowOff>66675</xdr:rowOff>
    </xdr:to>
    <xdr:sp macro="" textlink="">
      <xdr:nvSpPr>
        <xdr:cNvPr id="46" name="4-Point Star 45"/>
        <xdr:cNvSpPr/>
      </xdr:nvSpPr>
      <xdr:spPr>
        <a:xfrm>
          <a:off x="1524000" y="9686925"/>
          <a:ext cx="180975" cy="180975"/>
        </a:xfrm>
        <a:prstGeom prst="star4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140358</xdr:colOff>
      <xdr:row>20</xdr:row>
      <xdr:rowOff>66675</xdr:rowOff>
    </xdr:from>
    <xdr:to>
      <xdr:col>0</xdr:col>
      <xdr:colOff>476250</xdr:colOff>
      <xdr:row>22</xdr:row>
      <xdr:rowOff>0</xdr:rowOff>
    </xdr:to>
    <xdr:sp macro="" textlink="">
      <xdr:nvSpPr>
        <xdr:cNvPr id="50" name="7-Point Star 49"/>
        <xdr:cNvSpPr/>
      </xdr:nvSpPr>
      <xdr:spPr>
        <a:xfrm>
          <a:off x="140358" y="6791325"/>
          <a:ext cx="335892" cy="323850"/>
        </a:xfrm>
        <a:prstGeom prst="star7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219075</xdr:colOff>
      <xdr:row>11</xdr:row>
      <xdr:rowOff>47626</xdr:rowOff>
    </xdr:from>
    <xdr:to>
      <xdr:col>0</xdr:col>
      <xdr:colOff>375557</xdr:colOff>
      <xdr:row>11</xdr:row>
      <xdr:rowOff>161926</xdr:rowOff>
    </xdr:to>
    <xdr:sp macro="" textlink="">
      <xdr:nvSpPr>
        <xdr:cNvPr id="51" name="Flowchart: Connector 50"/>
        <xdr:cNvSpPr/>
      </xdr:nvSpPr>
      <xdr:spPr>
        <a:xfrm>
          <a:off x="219075" y="4648201"/>
          <a:ext cx="156482" cy="114300"/>
        </a:xfrm>
        <a:prstGeom prst="flowChartConnector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238125</xdr:colOff>
      <xdr:row>5</xdr:row>
      <xdr:rowOff>0</xdr:rowOff>
    </xdr:from>
    <xdr:to>
      <xdr:col>6</xdr:col>
      <xdr:colOff>238125</xdr:colOff>
      <xdr:row>10</xdr:row>
      <xdr:rowOff>19050</xdr:rowOff>
    </xdr:to>
    <xdr:cxnSp macro="">
      <xdr:nvCxnSpPr>
        <xdr:cNvPr id="53" name="Straight Arrow Connector 52"/>
        <xdr:cNvCxnSpPr/>
      </xdr:nvCxnSpPr>
      <xdr:spPr>
        <a:xfrm>
          <a:off x="4705350" y="819150"/>
          <a:ext cx="0" cy="31623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285750</xdr:rowOff>
    </xdr:from>
    <xdr:to>
      <xdr:col>6</xdr:col>
      <xdr:colOff>0</xdr:colOff>
      <xdr:row>10</xdr:row>
      <xdr:rowOff>285750</xdr:rowOff>
    </xdr:to>
    <xdr:cxnSp macro="">
      <xdr:nvCxnSpPr>
        <xdr:cNvPr id="55" name="Straight Arrow Connector 54"/>
        <xdr:cNvCxnSpPr/>
      </xdr:nvCxnSpPr>
      <xdr:spPr>
        <a:xfrm>
          <a:off x="657225" y="4248150"/>
          <a:ext cx="3810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333375</xdr:colOff>
      <xdr:row>5</xdr:row>
      <xdr:rowOff>619125</xdr:rowOff>
    </xdr:from>
    <xdr:to>
      <xdr:col>1</xdr:col>
      <xdr:colOff>333375</xdr:colOff>
      <xdr:row>6</xdr:row>
      <xdr:rowOff>619125</xdr:rowOff>
    </xdr:to>
    <xdr:cxnSp macro="">
      <xdr:nvCxnSpPr>
        <xdr:cNvPr id="57" name="Straight Arrow Connector 56"/>
        <xdr:cNvCxnSpPr/>
      </xdr:nvCxnSpPr>
      <xdr:spPr>
        <a:xfrm>
          <a:off x="990600" y="1438275"/>
          <a:ext cx="0" cy="6286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161925</xdr:colOff>
      <xdr:row>7</xdr:row>
      <xdr:rowOff>161925</xdr:rowOff>
    </xdr:from>
    <xdr:ext cx="448264" cy="264560"/>
    <xdr:sp macro="" textlink="">
      <xdr:nvSpPr>
        <xdr:cNvPr id="58" name="TextBox 57"/>
        <xdr:cNvSpPr txBox="1"/>
      </xdr:nvSpPr>
      <xdr:spPr>
        <a:xfrm>
          <a:off x="4629150" y="2238375"/>
          <a:ext cx="4482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10M</a:t>
          </a:r>
        </a:p>
      </xdr:txBody>
    </xdr:sp>
    <xdr:clientData/>
  </xdr:oneCellAnchor>
  <xdr:oneCellAnchor>
    <xdr:from>
      <xdr:col>1</xdr:col>
      <xdr:colOff>266700</xdr:colOff>
      <xdr:row>6</xdr:row>
      <xdr:rowOff>142875</xdr:rowOff>
    </xdr:from>
    <xdr:ext cx="376770" cy="264560"/>
    <xdr:sp macro="" textlink="">
      <xdr:nvSpPr>
        <xdr:cNvPr id="59" name="TextBox 58"/>
        <xdr:cNvSpPr txBox="1"/>
      </xdr:nvSpPr>
      <xdr:spPr>
        <a:xfrm>
          <a:off x="923925" y="1590675"/>
          <a:ext cx="376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2M</a:t>
          </a:r>
        </a:p>
      </xdr:txBody>
    </xdr:sp>
    <xdr:clientData/>
  </xdr:oneCellAnchor>
  <xdr:twoCellAnchor editAs="oneCell">
    <xdr:from>
      <xdr:col>6</xdr:col>
      <xdr:colOff>38100</xdr:colOff>
      <xdr:row>15</xdr:row>
      <xdr:rowOff>180975</xdr:rowOff>
    </xdr:from>
    <xdr:to>
      <xdr:col>7</xdr:col>
      <xdr:colOff>487277</xdr:colOff>
      <xdr:row>19</xdr:row>
      <xdr:rowOff>133350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5943600"/>
          <a:ext cx="1420727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98554</xdr:colOff>
      <xdr:row>7</xdr:row>
      <xdr:rowOff>38100</xdr:rowOff>
    </xdr:from>
    <xdr:to>
      <xdr:col>0</xdr:col>
      <xdr:colOff>393554</xdr:colOff>
      <xdr:row>7</xdr:row>
      <xdr:rowOff>581025</xdr:rowOff>
    </xdr:to>
    <xdr:pic>
      <xdr:nvPicPr>
        <xdr:cNvPr id="62" name="Picture 61" descr="C:\Users\robinc\AppData\Local\Microsoft\Windows\Temporary Internet Files\Content.IE5\S2CM2SFX\ky2hf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54" y="2524125"/>
          <a:ext cx="2950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171450</xdr:colOff>
      <xdr:row>10</xdr:row>
      <xdr:rowOff>276225</xdr:rowOff>
    </xdr:from>
    <xdr:ext cx="448264" cy="264560"/>
    <xdr:sp macro="" textlink="">
      <xdr:nvSpPr>
        <xdr:cNvPr id="63" name="TextBox 62"/>
        <xdr:cNvSpPr txBox="1"/>
      </xdr:nvSpPr>
      <xdr:spPr>
        <a:xfrm>
          <a:off x="2352675" y="4648200"/>
          <a:ext cx="4482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10M</a:t>
          </a:r>
        </a:p>
      </xdr:txBody>
    </xdr:sp>
    <xdr:clientData/>
  </xdr:oneCellAnchor>
  <xdr:twoCellAnchor editAs="oneCell">
    <xdr:from>
      <xdr:col>0</xdr:col>
      <xdr:colOff>0</xdr:colOff>
      <xdr:row>76</xdr:row>
      <xdr:rowOff>85725</xdr:rowOff>
    </xdr:from>
    <xdr:to>
      <xdr:col>2</xdr:col>
      <xdr:colOff>1502</xdr:colOff>
      <xdr:row>80</xdr:row>
      <xdr:rowOff>47625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06975"/>
          <a:ext cx="1420727" cy="723900"/>
        </a:xfrm>
        <a:prstGeom prst="rect">
          <a:avLst/>
        </a:prstGeom>
      </xdr:spPr>
    </xdr:pic>
    <xdr:clientData/>
  </xdr:twoCellAnchor>
  <xdr:twoCellAnchor>
    <xdr:from>
      <xdr:col>0</xdr:col>
      <xdr:colOff>140358</xdr:colOff>
      <xdr:row>97</xdr:row>
      <xdr:rowOff>66675</xdr:rowOff>
    </xdr:from>
    <xdr:to>
      <xdr:col>0</xdr:col>
      <xdr:colOff>476250</xdr:colOff>
      <xdr:row>99</xdr:row>
      <xdr:rowOff>0</xdr:rowOff>
    </xdr:to>
    <xdr:sp macro="" textlink="">
      <xdr:nvSpPr>
        <xdr:cNvPr id="216" name="7-Point Star 215"/>
        <xdr:cNvSpPr/>
      </xdr:nvSpPr>
      <xdr:spPr>
        <a:xfrm>
          <a:off x="140358" y="6791325"/>
          <a:ext cx="335892" cy="314325"/>
        </a:xfrm>
        <a:prstGeom prst="star7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6</xdr:col>
      <xdr:colOff>0</xdr:colOff>
      <xdr:row>88</xdr:row>
      <xdr:rowOff>0</xdr:rowOff>
    </xdr:to>
    <xdr:cxnSp macro="">
      <xdr:nvCxnSpPr>
        <xdr:cNvPr id="219" name="Straight Arrow Connector 218"/>
        <xdr:cNvCxnSpPr/>
      </xdr:nvCxnSpPr>
      <xdr:spPr>
        <a:xfrm>
          <a:off x="657225" y="4657725"/>
          <a:ext cx="3810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140358</xdr:colOff>
      <xdr:row>97</xdr:row>
      <xdr:rowOff>66675</xdr:rowOff>
    </xdr:from>
    <xdr:to>
      <xdr:col>0</xdr:col>
      <xdr:colOff>476250</xdr:colOff>
      <xdr:row>99</xdr:row>
      <xdr:rowOff>0</xdr:rowOff>
    </xdr:to>
    <xdr:sp macro="" textlink="">
      <xdr:nvSpPr>
        <xdr:cNvPr id="378" name="7-Point Star 377"/>
        <xdr:cNvSpPr/>
      </xdr:nvSpPr>
      <xdr:spPr>
        <a:xfrm>
          <a:off x="140358" y="6791325"/>
          <a:ext cx="335892" cy="314325"/>
        </a:xfrm>
        <a:prstGeom prst="star7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6</xdr:col>
      <xdr:colOff>0</xdr:colOff>
      <xdr:row>88</xdr:row>
      <xdr:rowOff>0</xdr:rowOff>
    </xdr:to>
    <xdr:cxnSp macro="">
      <xdr:nvCxnSpPr>
        <xdr:cNvPr id="381" name="Straight Arrow Connector 380"/>
        <xdr:cNvCxnSpPr/>
      </xdr:nvCxnSpPr>
      <xdr:spPr>
        <a:xfrm>
          <a:off x="657225" y="4657725"/>
          <a:ext cx="3810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view="pageLayout" topLeftCell="A4" zoomScaleNormal="100" workbookViewId="0">
      <selection activeCell="C117" sqref="C117"/>
    </sheetView>
  </sheetViews>
  <sheetFormatPr defaultColWidth="9.140625" defaultRowHeight="15" x14ac:dyDescent="0.25"/>
  <cols>
    <col min="1" max="1" width="9.140625" customWidth="1"/>
    <col min="2" max="6" width="10.7109375" customWidth="1"/>
    <col min="7" max="7" width="13.5703125" customWidth="1"/>
    <col min="14" max="16" width="9.140625" customWidth="1"/>
  </cols>
  <sheetData>
    <row r="1" spans="1:8" ht="18.75" x14ac:dyDescent="0.3">
      <c r="A1" s="15" t="s">
        <v>11</v>
      </c>
      <c r="B1" s="6"/>
      <c r="C1" s="16"/>
      <c r="D1" s="17"/>
      <c r="E1" s="16" t="s">
        <v>21</v>
      </c>
      <c r="F1" s="53" t="s">
        <v>77</v>
      </c>
      <c r="G1" s="54"/>
      <c r="H1" s="55"/>
    </row>
    <row r="2" spans="1:8" x14ac:dyDescent="0.25">
      <c r="A2" s="18"/>
      <c r="B2" s="3"/>
      <c r="C2" s="3"/>
      <c r="D2" s="3"/>
      <c r="E2" s="4" t="s">
        <v>22</v>
      </c>
      <c r="F2" s="27" t="s">
        <v>78</v>
      </c>
      <c r="G2" s="43"/>
      <c r="H2" s="56"/>
    </row>
    <row r="3" spans="1:8" ht="15.75" thickBot="1" x14ac:dyDescent="0.3">
      <c r="A3" s="19" t="s">
        <v>23</v>
      </c>
      <c r="B3" s="22"/>
      <c r="C3" s="22"/>
      <c r="D3" s="24"/>
      <c r="E3" s="52" t="s">
        <v>16</v>
      </c>
      <c r="F3" s="57" t="s">
        <v>116</v>
      </c>
      <c r="G3" s="22"/>
      <c r="H3" s="23"/>
    </row>
    <row r="4" spans="1:8" ht="31.5" customHeight="1" x14ac:dyDescent="0.25">
      <c r="A4" s="3"/>
      <c r="B4" s="26"/>
      <c r="C4" s="26"/>
      <c r="D4" s="26"/>
      <c r="E4" s="26"/>
      <c r="F4" s="26"/>
      <c r="G4" s="26"/>
    </row>
    <row r="5" spans="1:8" ht="15.75" thickBot="1" x14ac:dyDescent="0.3">
      <c r="A5">
        <v>1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s="13" t="s">
        <v>5</v>
      </c>
    </row>
    <row r="6" spans="1:8" ht="50.1" customHeight="1" x14ac:dyDescent="0.25">
      <c r="A6">
        <v>2</v>
      </c>
      <c r="B6" s="5"/>
      <c r="C6" s="6"/>
      <c r="D6" s="6"/>
      <c r="E6" s="6"/>
      <c r="F6" s="7"/>
      <c r="G6" s="3"/>
    </row>
    <row r="7" spans="1:8" ht="50.1" customHeight="1" x14ac:dyDescent="0.25">
      <c r="A7">
        <v>3</v>
      </c>
      <c r="B7" s="8"/>
      <c r="C7" s="1"/>
      <c r="D7" s="1"/>
      <c r="E7" s="1"/>
      <c r="F7" s="9"/>
      <c r="G7" s="3"/>
    </row>
    <row r="8" spans="1:8" ht="50.1" customHeight="1" x14ac:dyDescent="0.25">
      <c r="A8">
        <v>4</v>
      </c>
      <c r="B8" s="8"/>
      <c r="C8" s="1"/>
      <c r="D8" s="1"/>
      <c r="E8" s="1"/>
      <c r="F8" s="9"/>
      <c r="G8" s="3"/>
    </row>
    <row r="9" spans="1:8" ht="50.1" customHeight="1" x14ac:dyDescent="0.25">
      <c r="A9">
        <v>5</v>
      </c>
      <c r="B9" s="8"/>
      <c r="C9" s="1"/>
      <c r="D9" s="1"/>
      <c r="E9" s="1"/>
      <c r="F9" s="9"/>
      <c r="G9" s="3"/>
    </row>
    <row r="10" spans="1:8" ht="50.1" customHeight="1" thickBot="1" x14ac:dyDescent="0.3">
      <c r="A10" s="13">
        <v>6</v>
      </c>
      <c r="B10" s="10"/>
      <c r="C10" s="11"/>
      <c r="D10" s="11"/>
      <c r="E10" s="11"/>
      <c r="F10" s="12"/>
      <c r="G10" s="3"/>
    </row>
    <row r="11" spans="1:8" ht="50.1" customHeight="1" thickBot="1" x14ac:dyDescent="0.3">
      <c r="B11" s="3"/>
      <c r="C11" s="3"/>
      <c r="D11" s="3"/>
      <c r="E11" s="3"/>
      <c r="F11" s="3"/>
      <c r="G11" s="3"/>
    </row>
    <row r="12" spans="1:8" x14ac:dyDescent="0.25">
      <c r="A12" s="44"/>
      <c r="B12" s="45" t="s">
        <v>10</v>
      </c>
      <c r="C12" s="45"/>
      <c r="D12" s="45"/>
      <c r="E12" s="45"/>
      <c r="F12" s="46"/>
      <c r="G12" s="26"/>
    </row>
    <row r="13" spans="1:8" x14ac:dyDescent="0.25">
      <c r="A13" s="42" t="s">
        <v>79</v>
      </c>
      <c r="B13" s="36" t="s">
        <v>80</v>
      </c>
      <c r="C13" s="36" t="s">
        <v>81</v>
      </c>
      <c r="D13" s="36" t="s">
        <v>82</v>
      </c>
      <c r="E13" s="36" t="s">
        <v>83</v>
      </c>
      <c r="F13" s="38" t="s">
        <v>84</v>
      </c>
      <c r="G13" s="26"/>
    </row>
    <row r="14" spans="1:8" x14ac:dyDescent="0.25">
      <c r="A14" s="29" t="s">
        <v>85</v>
      </c>
      <c r="B14" s="25" t="s">
        <v>90</v>
      </c>
      <c r="C14" s="25" t="s">
        <v>95</v>
      </c>
      <c r="D14" s="25" t="s">
        <v>100</v>
      </c>
      <c r="E14" s="25" t="s">
        <v>105</v>
      </c>
      <c r="F14" s="28" t="s">
        <v>110</v>
      </c>
      <c r="G14" s="26"/>
    </row>
    <row r="15" spans="1:8" x14ac:dyDescent="0.25">
      <c r="A15" s="29" t="s">
        <v>86</v>
      </c>
      <c r="B15" s="25" t="s">
        <v>91</v>
      </c>
      <c r="C15" s="25" t="s">
        <v>96</v>
      </c>
      <c r="D15" s="25" t="s">
        <v>101</v>
      </c>
      <c r="E15" s="25" t="s">
        <v>106</v>
      </c>
      <c r="F15" s="28" t="s">
        <v>111</v>
      </c>
      <c r="G15" s="26"/>
    </row>
    <row r="16" spans="1:8" x14ac:dyDescent="0.25">
      <c r="A16" s="29" t="s">
        <v>87</v>
      </c>
      <c r="B16" s="25" t="s">
        <v>92</v>
      </c>
      <c r="C16" s="25" t="s">
        <v>97</v>
      </c>
      <c r="D16" s="25" t="s">
        <v>102</v>
      </c>
      <c r="E16" s="25" t="s">
        <v>107</v>
      </c>
      <c r="F16" s="28" t="s">
        <v>112</v>
      </c>
      <c r="G16" s="26"/>
    </row>
    <row r="17" spans="1:8" x14ac:dyDescent="0.25">
      <c r="A17" s="29" t="s">
        <v>88</v>
      </c>
      <c r="B17" s="25" t="s">
        <v>93</v>
      </c>
      <c r="C17" s="25" t="s">
        <v>98</v>
      </c>
      <c r="D17" s="25" t="s">
        <v>103</v>
      </c>
      <c r="E17" s="25" t="s">
        <v>108</v>
      </c>
      <c r="F17" s="28" t="s">
        <v>113</v>
      </c>
      <c r="G17" s="26"/>
    </row>
    <row r="18" spans="1:8" x14ac:dyDescent="0.25">
      <c r="A18" s="29" t="s">
        <v>89</v>
      </c>
      <c r="B18" s="31" t="s">
        <v>94</v>
      </c>
      <c r="C18" s="31" t="s">
        <v>99</v>
      </c>
      <c r="D18" s="31" t="s">
        <v>104</v>
      </c>
      <c r="E18" s="31" t="s">
        <v>109</v>
      </c>
      <c r="F18" s="33" t="s">
        <v>114</v>
      </c>
      <c r="G18" s="26"/>
    </row>
    <row r="19" spans="1:8" ht="15.75" thickBot="1" x14ac:dyDescent="0.3">
      <c r="A19" s="34" t="s">
        <v>24</v>
      </c>
      <c r="B19" s="32"/>
      <c r="C19" s="47"/>
      <c r="D19" s="30" t="s">
        <v>115</v>
      </c>
      <c r="E19" s="22"/>
      <c r="F19" s="23">
        <v>0.30399999999999999</v>
      </c>
      <c r="G19" s="26"/>
    </row>
    <row r="22" spans="1:8" x14ac:dyDescent="0.25">
      <c r="A22" s="102"/>
      <c r="B22" s="103" t="s">
        <v>12</v>
      </c>
      <c r="C22" s="103"/>
      <c r="D22" s="108"/>
      <c r="E22" s="110"/>
      <c r="F22" s="110" t="s">
        <v>25</v>
      </c>
      <c r="G22" s="110"/>
      <c r="H22" s="105"/>
    </row>
    <row r="23" spans="1:8" ht="17.25" x14ac:dyDescent="0.25">
      <c r="A23" s="41" t="s">
        <v>13</v>
      </c>
      <c r="B23" s="14"/>
      <c r="C23" s="36"/>
      <c r="D23" s="39">
        <v>-0.04</v>
      </c>
      <c r="E23" s="114" t="s">
        <v>67</v>
      </c>
      <c r="F23" s="115"/>
      <c r="G23" s="37" t="s">
        <v>71</v>
      </c>
      <c r="H23" s="109">
        <v>30.4</v>
      </c>
    </row>
    <row r="24" spans="1:8" ht="17.25" x14ac:dyDescent="0.25">
      <c r="A24" s="8" t="s">
        <v>14</v>
      </c>
      <c r="B24" s="1"/>
      <c r="C24" s="25"/>
      <c r="D24" s="27">
        <v>6</v>
      </c>
      <c r="E24" s="112" t="s">
        <v>74</v>
      </c>
      <c r="F24" s="107"/>
      <c r="G24" s="116"/>
      <c r="H24" s="106"/>
    </row>
    <row r="25" spans="1:8" x14ac:dyDescent="0.25">
      <c r="A25" s="8" t="s">
        <v>15</v>
      </c>
      <c r="B25" s="1"/>
      <c r="C25" s="25"/>
      <c r="D25" s="27" t="s">
        <v>117</v>
      </c>
      <c r="E25" s="35" t="s">
        <v>75</v>
      </c>
      <c r="F25" s="26"/>
      <c r="G25" s="117"/>
      <c r="H25" s="111">
        <f>H23/100*10</f>
        <v>3.04</v>
      </c>
    </row>
    <row r="26" spans="1:8" x14ac:dyDescent="0.25">
      <c r="A26" s="8" t="s">
        <v>17</v>
      </c>
      <c r="B26" s="1"/>
      <c r="C26" s="25"/>
      <c r="D26" s="27">
        <v>15</v>
      </c>
      <c r="E26" s="118" t="s">
        <v>66</v>
      </c>
      <c r="F26" s="26"/>
      <c r="G26" s="117"/>
      <c r="H26" s="113">
        <f>H25/2</f>
        <v>1.52</v>
      </c>
    </row>
    <row r="27" spans="1:8" ht="17.25" x14ac:dyDescent="0.25">
      <c r="A27" s="8" t="s">
        <v>18</v>
      </c>
      <c r="B27" s="1"/>
      <c r="C27" s="25"/>
      <c r="D27" s="27">
        <v>12</v>
      </c>
      <c r="E27" s="119" t="s">
        <v>68</v>
      </c>
      <c r="F27" s="107"/>
      <c r="G27" s="116" t="s">
        <v>72</v>
      </c>
      <c r="H27" s="106">
        <v>2000000</v>
      </c>
    </row>
    <row r="28" spans="1:8" x14ac:dyDescent="0.25">
      <c r="A28" s="8" t="s">
        <v>19</v>
      </c>
      <c r="B28" s="1"/>
      <c r="C28" s="25"/>
      <c r="D28" s="27">
        <v>0.51</v>
      </c>
      <c r="E28" s="120" t="s">
        <v>159</v>
      </c>
      <c r="F28" s="26"/>
      <c r="G28" s="68"/>
      <c r="H28" s="109">
        <f>H27*0.304</f>
        <v>608000</v>
      </c>
    </row>
    <row r="29" spans="1:8" x14ac:dyDescent="0.25">
      <c r="A29" s="40" t="s">
        <v>20</v>
      </c>
      <c r="B29" s="2"/>
      <c r="C29" s="2"/>
      <c r="D29" s="21">
        <v>0</v>
      </c>
      <c r="E29" s="35" t="s">
        <v>76</v>
      </c>
      <c r="F29" s="26"/>
      <c r="G29" s="117"/>
      <c r="H29" s="105">
        <f>H28/100*10</f>
        <v>60800</v>
      </c>
    </row>
    <row r="30" spans="1:8" x14ac:dyDescent="0.25">
      <c r="A30" s="48" t="s">
        <v>28</v>
      </c>
      <c r="B30" s="20"/>
      <c r="C30" s="37"/>
      <c r="D30" s="43">
        <v>4</v>
      </c>
      <c r="E30" s="121" t="s">
        <v>70</v>
      </c>
      <c r="F30" s="122"/>
      <c r="G30" s="123"/>
      <c r="H30" s="105">
        <f>H29/2</f>
        <v>30400</v>
      </c>
    </row>
    <row r="31" spans="1:8" ht="17.25" x14ac:dyDescent="0.25">
      <c r="A31" s="104" t="s">
        <v>29</v>
      </c>
      <c r="B31" s="99"/>
      <c r="C31" s="100"/>
      <c r="D31" s="101" t="s">
        <v>118</v>
      </c>
      <c r="E31" s="91" t="s">
        <v>73</v>
      </c>
      <c r="F31" s="95"/>
      <c r="G31" s="95"/>
      <c r="H31" s="92"/>
    </row>
    <row r="32" spans="1:8" x14ac:dyDescent="0.25">
      <c r="A32" s="97"/>
      <c r="B32" s="98"/>
      <c r="C32" s="98"/>
      <c r="D32" s="98"/>
      <c r="E32" s="91"/>
      <c r="F32" s="95"/>
      <c r="G32" s="95"/>
      <c r="H32" s="92"/>
    </row>
    <row r="33" spans="1:8" x14ac:dyDescent="0.25">
      <c r="A33" s="93"/>
      <c r="B33" s="96"/>
      <c r="C33" s="96"/>
      <c r="D33" s="96"/>
      <c r="E33" s="93"/>
      <c r="F33" s="96"/>
      <c r="G33" s="96"/>
      <c r="H33" s="94"/>
    </row>
    <row r="34" spans="1:8" ht="18" thickBot="1" x14ac:dyDescent="0.3">
      <c r="A34" t="s">
        <v>69</v>
      </c>
    </row>
    <row r="35" spans="1:8" x14ac:dyDescent="0.25">
      <c r="A35" s="59" t="s">
        <v>30</v>
      </c>
      <c r="B35" s="63"/>
      <c r="C35" s="72"/>
      <c r="D35" s="73" t="s">
        <v>31</v>
      </c>
      <c r="E35" s="73"/>
      <c r="F35" s="73"/>
      <c r="G35" s="73"/>
      <c r="H35" s="74"/>
    </row>
    <row r="36" spans="1:8" x14ac:dyDescent="0.25">
      <c r="A36" s="60" t="s">
        <v>64</v>
      </c>
      <c r="B36" s="62"/>
      <c r="C36" s="64" t="s">
        <v>6</v>
      </c>
      <c r="D36" s="61" t="s">
        <v>7</v>
      </c>
      <c r="E36" s="61" t="s">
        <v>8</v>
      </c>
      <c r="F36" s="61" t="s">
        <v>9</v>
      </c>
      <c r="G36" s="61" t="s">
        <v>26</v>
      </c>
      <c r="H36" s="75" t="s">
        <v>27</v>
      </c>
    </row>
    <row r="37" spans="1:8" x14ac:dyDescent="0.25">
      <c r="A37" s="60"/>
      <c r="B37" s="61"/>
      <c r="C37" s="65"/>
      <c r="D37" s="66"/>
      <c r="E37" s="66"/>
      <c r="F37" s="66"/>
      <c r="G37" s="66"/>
      <c r="H37" s="76"/>
    </row>
    <row r="38" spans="1:8" x14ac:dyDescent="0.25">
      <c r="A38" s="77" t="s">
        <v>50</v>
      </c>
      <c r="B38" s="67"/>
      <c r="C38" s="49"/>
      <c r="D38" s="49"/>
      <c r="E38" s="49"/>
      <c r="F38" s="49"/>
      <c r="G38" s="49"/>
      <c r="H38" s="78"/>
    </row>
    <row r="39" spans="1:8" x14ac:dyDescent="0.25">
      <c r="A39" s="79" t="s">
        <v>45</v>
      </c>
      <c r="B39" s="50"/>
      <c r="C39" s="49"/>
      <c r="D39" s="49"/>
      <c r="E39" s="49"/>
      <c r="F39" s="49"/>
      <c r="G39" s="49"/>
      <c r="H39" s="78"/>
    </row>
    <row r="40" spans="1:8" x14ac:dyDescent="0.25">
      <c r="A40" s="79" t="s">
        <v>32</v>
      </c>
      <c r="B40" s="50" t="s">
        <v>33</v>
      </c>
      <c r="C40" s="49"/>
      <c r="D40" s="49"/>
      <c r="E40" s="49"/>
      <c r="F40" s="49"/>
      <c r="G40" s="49"/>
      <c r="H40" s="78"/>
    </row>
    <row r="41" spans="1:8" x14ac:dyDescent="0.25">
      <c r="A41" s="79" t="s">
        <v>34</v>
      </c>
      <c r="B41" s="50" t="s">
        <v>33</v>
      </c>
      <c r="C41" s="49"/>
      <c r="D41" s="49"/>
      <c r="E41" s="49"/>
      <c r="F41" s="49"/>
      <c r="G41" s="49"/>
      <c r="H41" s="78"/>
    </row>
    <row r="42" spans="1:8" x14ac:dyDescent="0.25">
      <c r="A42" s="79" t="s">
        <v>51</v>
      </c>
      <c r="B42" s="50" t="s">
        <v>33</v>
      </c>
      <c r="C42" s="49"/>
      <c r="D42" s="49"/>
      <c r="E42" s="49"/>
      <c r="F42" s="49"/>
      <c r="G42" s="49"/>
      <c r="H42" s="78"/>
    </row>
    <row r="43" spans="1:8" x14ac:dyDescent="0.25">
      <c r="A43" s="79" t="s">
        <v>58</v>
      </c>
      <c r="B43" s="50"/>
      <c r="C43" s="49"/>
      <c r="D43" s="49"/>
      <c r="E43" s="49"/>
      <c r="F43" s="49"/>
      <c r="G43" s="49"/>
      <c r="H43" s="78"/>
    </row>
    <row r="44" spans="1:8" x14ac:dyDescent="0.25">
      <c r="A44" s="79" t="s">
        <v>56</v>
      </c>
      <c r="B44" s="50"/>
      <c r="C44" s="49"/>
      <c r="D44" s="49"/>
      <c r="E44" s="49"/>
      <c r="F44" s="49"/>
      <c r="G44" s="49"/>
      <c r="H44" s="78"/>
    </row>
    <row r="45" spans="1:8" x14ac:dyDescent="0.25">
      <c r="A45" s="79" t="s">
        <v>48</v>
      </c>
      <c r="B45" s="50"/>
      <c r="C45" s="49"/>
      <c r="D45" s="49"/>
      <c r="E45" s="49"/>
      <c r="F45" s="49"/>
      <c r="G45" s="49"/>
      <c r="H45" s="78"/>
    </row>
    <row r="46" spans="1:8" x14ac:dyDescent="0.25">
      <c r="A46" s="79" t="s">
        <v>52</v>
      </c>
      <c r="B46" s="50"/>
      <c r="C46" s="49"/>
      <c r="D46" s="49"/>
      <c r="E46" s="49"/>
      <c r="F46" s="49"/>
      <c r="G46" s="49"/>
      <c r="H46" s="78"/>
    </row>
    <row r="47" spans="1:8" x14ac:dyDescent="0.25">
      <c r="A47" s="79" t="s">
        <v>59</v>
      </c>
      <c r="B47" s="50"/>
      <c r="C47" s="49"/>
      <c r="D47" s="49"/>
      <c r="E47" s="49"/>
      <c r="F47" s="49"/>
      <c r="G47" s="49"/>
      <c r="H47" s="78"/>
    </row>
    <row r="48" spans="1:8" x14ac:dyDescent="0.25">
      <c r="A48" s="79" t="s">
        <v>44</v>
      </c>
      <c r="B48" s="50"/>
      <c r="C48" s="49"/>
      <c r="D48" s="49"/>
      <c r="E48" s="49"/>
      <c r="F48" s="49"/>
      <c r="G48" s="49"/>
      <c r="H48" s="78"/>
    </row>
    <row r="49" spans="1:8" x14ac:dyDescent="0.25">
      <c r="A49" s="79" t="s">
        <v>57</v>
      </c>
      <c r="B49" s="50"/>
      <c r="C49" s="49"/>
      <c r="D49" s="49"/>
      <c r="E49" s="49"/>
      <c r="F49" s="49"/>
      <c r="G49" s="49"/>
      <c r="H49" s="78"/>
    </row>
    <row r="50" spans="1:8" x14ac:dyDescent="0.25">
      <c r="A50" s="79" t="s">
        <v>62</v>
      </c>
      <c r="B50" s="50"/>
      <c r="C50" s="49"/>
      <c r="D50" s="49"/>
      <c r="E50" s="49"/>
      <c r="F50" s="49"/>
      <c r="G50" s="49"/>
      <c r="H50" s="78"/>
    </row>
    <row r="51" spans="1:8" x14ac:dyDescent="0.25">
      <c r="A51" s="79" t="s">
        <v>35</v>
      </c>
      <c r="B51" s="50"/>
      <c r="C51" s="49"/>
      <c r="D51" s="49"/>
      <c r="E51" s="49"/>
      <c r="F51" s="49"/>
      <c r="G51" s="49"/>
      <c r="H51" s="78"/>
    </row>
    <row r="52" spans="1:8" x14ac:dyDescent="0.25">
      <c r="A52" s="79" t="s">
        <v>36</v>
      </c>
      <c r="B52" s="50"/>
      <c r="C52" s="49"/>
      <c r="D52" s="49"/>
      <c r="E52" s="49"/>
      <c r="F52" s="49"/>
      <c r="G52" s="49"/>
      <c r="H52" s="78"/>
    </row>
    <row r="53" spans="1:8" x14ac:dyDescent="0.25">
      <c r="A53" s="79" t="s">
        <v>53</v>
      </c>
      <c r="B53" s="51"/>
      <c r="C53" s="49"/>
      <c r="D53" s="49"/>
      <c r="E53" s="49"/>
      <c r="F53" s="49"/>
      <c r="G53" s="49"/>
      <c r="H53" s="78"/>
    </row>
    <row r="54" spans="1:8" x14ac:dyDescent="0.25">
      <c r="A54" s="79" t="s">
        <v>37</v>
      </c>
      <c r="B54" s="51"/>
      <c r="C54" s="49"/>
      <c r="D54" s="49"/>
      <c r="E54" s="49"/>
      <c r="F54" s="49"/>
      <c r="G54" s="49"/>
      <c r="H54" s="78"/>
    </row>
    <row r="55" spans="1:8" x14ac:dyDescent="0.25">
      <c r="A55" s="79" t="s">
        <v>61</v>
      </c>
      <c r="B55" s="50"/>
      <c r="C55" s="49"/>
      <c r="D55" s="49"/>
      <c r="E55" s="49"/>
      <c r="F55" s="49"/>
      <c r="G55" s="49"/>
      <c r="H55" s="78"/>
    </row>
    <row r="56" spans="1:8" x14ac:dyDescent="0.25">
      <c r="A56" s="79" t="s">
        <v>60</v>
      </c>
      <c r="B56" s="50"/>
      <c r="C56" s="49"/>
      <c r="D56" s="49"/>
      <c r="E56" s="49"/>
      <c r="F56" s="49"/>
      <c r="G56" s="49"/>
      <c r="H56" s="78"/>
    </row>
    <row r="57" spans="1:8" x14ac:dyDescent="0.25">
      <c r="A57" s="79" t="s">
        <v>38</v>
      </c>
      <c r="B57" s="50"/>
      <c r="C57" s="49"/>
      <c r="D57" s="49"/>
      <c r="E57" s="49"/>
      <c r="F57" s="49"/>
      <c r="G57" s="49"/>
      <c r="H57" s="78"/>
    </row>
    <row r="58" spans="1:8" x14ac:dyDescent="0.25">
      <c r="A58" s="79" t="s">
        <v>54</v>
      </c>
      <c r="B58" s="50"/>
      <c r="C58" s="49"/>
      <c r="D58" s="49"/>
      <c r="E58" s="49"/>
      <c r="F58" s="49"/>
      <c r="G58" s="49"/>
      <c r="H58" s="78"/>
    </row>
    <row r="59" spans="1:8" x14ac:dyDescent="0.25">
      <c r="A59" s="79" t="s">
        <v>39</v>
      </c>
      <c r="B59" s="50"/>
      <c r="C59" s="49"/>
      <c r="D59" s="49"/>
      <c r="E59" s="49"/>
      <c r="F59" s="49"/>
      <c r="G59" s="49"/>
      <c r="H59" s="78"/>
    </row>
    <row r="60" spans="1:8" x14ac:dyDescent="0.25">
      <c r="A60" s="79" t="s">
        <v>55</v>
      </c>
      <c r="B60" s="50"/>
      <c r="C60" s="49"/>
      <c r="D60" s="49"/>
      <c r="E60" s="49"/>
      <c r="F60" s="49"/>
      <c r="G60" s="49"/>
      <c r="H60" s="78"/>
    </row>
    <row r="61" spans="1:8" x14ac:dyDescent="0.25">
      <c r="A61" s="80" t="s">
        <v>65</v>
      </c>
      <c r="B61" s="50"/>
      <c r="C61" s="49"/>
      <c r="D61" s="49"/>
      <c r="E61" s="49"/>
      <c r="F61" s="49"/>
      <c r="G61" s="49"/>
      <c r="H61" s="78"/>
    </row>
    <row r="62" spans="1:8" x14ac:dyDescent="0.25">
      <c r="A62" s="79" t="s">
        <v>46</v>
      </c>
      <c r="B62" s="50"/>
      <c r="C62" s="49"/>
      <c r="D62" s="49"/>
      <c r="E62" s="49"/>
      <c r="F62" s="49"/>
      <c r="G62" s="49"/>
      <c r="H62" s="78"/>
    </row>
    <row r="63" spans="1:8" x14ac:dyDescent="0.25">
      <c r="A63" s="79" t="s">
        <v>47</v>
      </c>
      <c r="B63" s="50"/>
      <c r="C63" s="49"/>
      <c r="D63" s="49"/>
      <c r="E63" s="49"/>
      <c r="F63" s="49"/>
      <c r="G63" s="49"/>
      <c r="H63" s="78"/>
    </row>
    <row r="64" spans="1:8" x14ac:dyDescent="0.25">
      <c r="A64" s="79" t="s">
        <v>49</v>
      </c>
      <c r="B64" s="50"/>
      <c r="C64" s="49"/>
      <c r="D64" s="49"/>
      <c r="E64" s="49"/>
      <c r="F64" s="49"/>
      <c r="G64" s="49"/>
      <c r="H64" s="78"/>
    </row>
    <row r="65" spans="1:8" x14ac:dyDescent="0.25">
      <c r="A65" s="79" t="s">
        <v>40</v>
      </c>
      <c r="B65" s="50"/>
      <c r="C65" s="49"/>
      <c r="D65" s="49"/>
      <c r="E65" s="49"/>
      <c r="F65" s="49"/>
      <c r="G65" s="49"/>
      <c r="H65" s="78"/>
    </row>
    <row r="66" spans="1:8" x14ac:dyDescent="0.25">
      <c r="A66" s="79" t="s">
        <v>41</v>
      </c>
      <c r="B66" s="50"/>
      <c r="C66" s="49"/>
      <c r="D66" s="49"/>
      <c r="E66" s="49"/>
      <c r="F66" s="49"/>
      <c r="G66" s="49"/>
      <c r="H66" s="78"/>
    </row>
    <row r="67" spans="1:8" x14ac:dyDescent="0.25">
      <c r="A67" s="81" t="s">
        <v>63</v>
      </c>
      <c r="B67" s="50"/>
      <c r="C67" s="49"/>
      <c r="D67" s="49"/>
      <c r="E67" s="49"/>
      <c r="F67" s="49"/>
      <c r="G67" s="49"/>
      <c r="H67" s="78"/>
    </row>
    <row r="68" spans="1:8" x14ac:dyDescent="0.25">
      <c r="A68" s="79"/>
      <c r="B68" s="50"/>
      <c r="C68" s="49"/>
      <c r="D68" s="49"/>
      <c r="E68" s="49"/>
      <c r="F68" s="49"/>
      <c r="G68" s="49"/>
      <c r="H68" s="78"/>
    </row>
    <row r="69" spans="1:8" x14ac:dyDescent="0.25">
      <c r="A69" s="81"/>
      <c r="B69" s="50"/>
      <c r="C69" s="49"/>
      <c r="D69" s="49"/>
      <c r="E69" s="49"/>
      <c r="F69" s="49"/>
      <c r="G69" s="49"/>
      <c r="H69" s="78"/>
    </row>
    <row r="70" spans="1:8" x14ac:dyDescent="0.25">
      <c r="A70" s="79"/>
      <c r="B70" s="50"/>
      <c r="C70" s="49"/>
      <c r="D70" s="49"/>
      <c r="E70" s="49"/>
      <c r="F70" s="49"/>
      <c r="G70" s="49"/>
      <c r="H70" s="78"/>
    </row>
    <row r="71" spans="1:8" x14ac:dyDescent="0.25">
      <c r="A71" s="79"/>
      <c r="B71" s="50"/>
      <c r="C71" s="49"/>
      <c r="D71" s="49"/>
      <c r="E71" s="49"/>
      <c r="F71" s="49"/>
      <c r="G71" s="49"/>
      <c r="H71" s="78"/>
    </row>
    <row r="72" spans="1:8" x14ac:dyDescent="0.25">
      <c r="A72" s="79"/>
      <c r="B72" s="50"/>
      <c r="C72" s="49"/>
      <c r="D72" s="49"/>
      <c r="E72" s="49"/>
      <c r="F72" s="49"/>
      <c r="G72" s="49"/>
      <c r="H72" s="78"/>
    </row>
    <row r="73" spans="1:8" x14ac:dyDescent="0.25">
      <c r="A73" s="79"/>
      <c r="B73" s="50"/>
      <c r="C73" s="49"/>
      <c r="D73" s="49"/>
      <c r="E73" s="49"/>
      <c r="F73" s="49"/>
      <c r="G73" s="49"/>
      <c r="H73" s="78"/>
    </row>
    <row r="74" spans="1:8" x14ac:dyDescent="0.25">
      <c r="A74" s="18"/>
      <c r="B74" s="68"/>
      <c r="C74" s="1"/>
      <c r="D74" s="1"/>
      <c r="E74" s="1"/>
      <c r="F74" s="1"/>
      <c r="G74" s="1"/>
      <c r="H74" s="9"/>
    </row>
    <row r="75" spans="1:8" x14ac:dyDescent="0.25">
      <c r="A75" s="18"/>
      <c r="B75" s="68"/>
      <c r="C75" s="1"/>
      <c r="D75" s="1"/>
      <c r="E75" s="1"/>
      <c r="F75" s="1"/>
      <c r="G75" s="1"/>
      <c r="H75" s="9"/>
    </row>
    <row r="76" spans="1:8" x14ac:dyDescent="0.25">
      <c r="A76" s="82"/>
      <c r="B76" s="69"/>
      <c r="C76" s="71"/>
      <c r="D76" s="71"/>
      <c r="E76" s="71"/>
      <c r="F76" s="71"/>
      <c r="G76" s="71"/>
      <c r="H76" s="83"/>
    </row>
    <row r="77" spans="1:8" x14ac:dyDescent="0.25">
      <c r="A77" s="18"/>
      <c r="B77" s="68"/>
      <c r="C77" s="1"/>
      <c r="D77" s="1"/>
      <c r="E77" s="1"/>
      <c r="F77" s="1"/>
      <c r="G77" s="1"/>
      <c r="H77" s="9"/>
    </row>
    <row r="78" spans="1:8" x14ac:dyDescent="0.25">
      <c r="A78" s="18"/>
      <c r="B78" s="68"/>
      <c r="C78" s="1"/>
      <c r="D78" s="1"/>
      <c r="E78" s="1"/>
      <c r="F78" s="1"/>
      <c r="G78" s="1"/>
      <c r="H78" s="9"/>
    </row>
    <row r="79" spans="1:8" x14ac:dyDescent="0.25">
      <c r="A79" s="18"/>
      <c r="B79" s="68"/>
      <c r="C79" s="1"/>
      <c r="D79" s="1"/>
      <c r="E79" s="1"/>
      <c r="F79" s="1"/>
      <c r="G79" s="1"/>
      <c r="H79" s="9"/>
    </row>
    <row r="80" spans="1:8" x14ac:dyDescent="0.25">
      <c r="A80" s="18"/>
      <c r="B80" s="68"/>
      <c r="C80" s="1"/>
      <c r="D80" s="1"/>
      <c r="E80" s="1"/>
      <c r="F80" s="1"/>
      <c r="G80" s="1"/>
      <c r="H80" s="9"/>
    </row>
    <row r="81" spans="1:8" x14ac:dyDescent="0.25">
      <c r="A81" s="84"/>
      <c r="B81" s="70"/>
      <c r="C81" s="1"/>
      <c r="D81" s="1"/>
      <c r="E81" s="1"/>
      <c r="F81" s="1"/>
      <c r="G81" s="1"/>
      <c r="H81" s="9"/>
    </row>
    <row r="82" spans="1:8" x14ac:dyDescent="0.25">
      <c r="A82" s="85" t="s">
        <v>42</v>
      </c>
      <c r="B82" s="58"/>
      <c r="C82" s="89"/>
      <c r="D82" s="89"/>
      <c r="E82" s="89"/>
      <c r="F82" s="89"/>
      <c r="G82" s="89"/>
      <c r="H82" s="90"/>
    </row>
    <row r="83" spans="1:8" ht="15.75" thickBot="1" x14ac:dyDescent="0.3">
      <c r="A83" s="86"/>
      <c r="B83" s="87" t="s">
        <v>43</v>
      </c>
      <c r="C83" s="87"/>
      <c r="D83" s="87"/>
      <c r="E83" s="87"/>
      <c r="F83" s="87"/>
      <c r="G83" s="87"/>
      <c r="H83" s="88"/>
    </row>
    <row r="84" spans="1:8" ht="15.75" thickBot="1" x14ac:dyDescent="0.3"/>
    <row r="85" spans="1:8" ht="18.75" x14ac:dyDescent="0.3">
      <c r="A85" s="15" t="s">
        <v>11</v>
      </c>
      <c r="B85" s="6"/>
      <c r="C85" s="16"/>
      <c r="D85" s="17"/>
      <c r="E85" s="16" t="s">
        <v>21</v>
      </c>
      <c r="F85" s="53" t="s">
        <v>77</v>
      </c>
      <c r="G85" s="54"/>
      <c r="H85" s="55"/>
    </row>
    <row r="86" spans="1:8" x14ac:dyDescent="0.25">
      <c r="A86" s="18"/>
      <c r="B86" s="3"/>
      <c r="C86" s="3"/>
      <c r="D86" s="3"/>
      <c r="E86" s="4" t="s">
        <v>22</v>
      </c>
      <c r="F86" s="27" t="s">
        <v>119</v>
      </c>
      <c r="G86" s="43"/>
      <c r="H86" s="56"/>
    </row>
    <row r="87" spans="1:8" ht="15.75" thickBot="1" x14ac:dyDescent="0.3">
      <c r="A87" s="19" t="s">
        <v>23</v>
      </c>
      <c r="B87" s="22"/>
      <c r="C87" s="22"/>
      <c r="D87" s="24"/>
      <c r="E87" s="52" t="s">
        <v>16</v>
      </c>
      <c r="F87" s="57" t="s">
        <v>120</v>
      </c>
      <c r="G87" s="22"/>
      <c r="H87" s="23"/>
    </row>
    <row r="88" spans="1:8" ht="15.75" thickBot="1" x14ac:dyDescent="0.3">
      <c r="A88" s="3"/>
      <c r="B88" s="26"/>
      <c r="C88" s="26"/>
      <c r="D88" s="26"/>
      <c r="E88" s="26"/>
      <c r="F88" s="26"/>
      <c r="G88" s="26"/>
    </row>
    <row r="89" spans="1:8" x14ac:dyDescent="0.25">
      <c r="A89" s="44"/>
      <c r="B89" s="45" t="s">
        <v>10</v>
      </c>
      <c r="C89" s="45"/>
      <c r="D89" s="45"/>
      <c r="E89" s="45"/>
      <c r="F89" s="46"/>
      <c r="G89" s="26"/>
    </row>
    <row r="90" spans="1:8" x14ac:dyDescent="0.25">
      <c r="A90" s="42" t="s">
        <v>121</v>
      </c>
      <c r="B90" s="36" t="s">
        <v>127</v>
      </c>
      <c r="C90" s="36" t="s">
        <v>133</v>
      </c>
      <c r="D90" s="36" t="s">
        <v>139</v>
      </c>
      <c r="E90" s="36" t="s">
        <v>145</v>
      </c>
      <c r="F90" s="38" t="s">
        <v>151</v>
      </c>
      <c r="G90" s="26"/>
    </row>
    <row r="91" spans="1:8" x14ac:dyDescent="0.25">
      <c r="A91" s="29" t="s">
        <v>122</v>
      </c>
      <c r="B91" s="25" t="s">
        <v>128</v>
      </c>
      <c r="C91" s="25" t="s">
        <v>134</v>
      </c>
      <c r="D91" s="25" t="s">
        <v>140</v>
      </c>
      <c r="E91" s="25" t="s">
        <v>146</v>
      </c>
      <c r="F91" s="28" t="s">
        <v>152</v>
      </c>
      <c r="G91" s="26"/>
    </row>
    <row r="92" spans="1:8" x14ac:dyDescent="0.25">
      <c r="A92" s="29" t="s">
        <v>123</v>
      </c>
      <c r="B92" s="25" t="s">
        <v>129</v>
      </c>
      <c r="C92" s="25" t="s">
        <v>135</v>
      </c>
      <c r="D92" s="25" t="s">
        <v>141</v>
      </c>
      <c r="E92" s="25" t="s">
        <v>147</v>
      </c>
      <c r="F92" s="28" t="s">
        <v>153</v>
      </c>
      <c r="G92" s="26"/>
    </row>
    <row r="93" spans="1:8" x14ac:dyDescent="0.25">
      <c r="A93" s="29" t="s">
        <v>124</v>
      </c>
      <c r="B93" s="25" t="s">
        <v>130</v>
      </c>
      <c r="C93" s="25" t="s">
        <v>136</v>
      </c>
      <c r="D93" s="25" t="s">
        <v>142</v>
      </c>
      <c r="E93" s="25" t="s">
        <v>148</v>
      </c>
      <c r="F93" s="28" t="s">
        <v>154</v>
      </c>
      <c r="G93" s="26"/>
    </row>
    <row r="94" spans="1:8" x14ac:dyDescent="0.25">
      <c r="A94" s="29" t="s">
        <v>125</v>
      </c>
      <c r="B94" s="25" t="s">
        <v>131</v>
      </c>
      <c r="C94" s="25" t="s">
        <v>137</v>
      </c>
      <c r="D94" s="25" t="s">
        <v>143</v>
      </c>
      <c r="E94" s="25" t="s">
        <v>149</v>
      </c>
      <c r="F94" s="28" t="s">
        <v>155</v>
      </c>
      <c r="G94" s="26"/>
    </row>
    <row r="95" spans="1:8" x14ac:dyDescent="0.25">
      <c r="A95" s="29" t="s">
        <v>126</v>
      </c>
      <c r="B95" s="31" t="s">
        <v>132</v>
      </c>
      <c r="C95" s="31" t="s">
        <v>138</v>
      </c>
      <c r="D95" s="31" t="s">
        <v>144</v>
      </c>
      <c r="E95" s="31" t="s">
        <v>150</v>
      </c>
      <c r="F95" s="33" t="s">
        <v>156</v>
      </c>
      <c r="G95" s="26"/>
    </row>
    <row r="96" spans="1:8" ht="15.75" thickBot="1" x14ac:dyDescent="0.3">
      <c r="A96" s="34" t="s">
        <v>24</v>
      </c>
      <c r="B96" s="32"/>
      <c r="C96" s="47"/>
      <c r="D96" s="30" t="s">
        <v>115</v>
      </c>
      <c r="E96" s="22"/>
      <c r="F96" s="23">
        <v>0.85</v>
      </c>
      <c r="G96" s="26"/>
    </row>
    <row r="99" spans="1:8" x14ac:dyDescent="0.25">
      <c r="A99" s="102"/>
      <c r="B99" s="103" t="s">
        <v>12</v>
      </c>
      <c r="C99" s="103"/>
      <c r="D99" s="108"/>
      <c r="E99" s="110"/>
      <c r="F99" s="110" t="s">
        <v>25</v>
      </c>
      <c r="G99" s="110"/>
      <c r="H99" s="105"/>
    </row>
    <row r="100" spans="1:8" ht="17.25" x14ac:dyDescent="0.25">
      <c r="A100" s="41" t="s">
        <v>13</v>
      </c>
      <c r="B100" s="14"/>
      <c r="C100" s="36"/>
      <c r="D100" s="39">
        <v>0</v>
      </c>
      <c r="E100" s="114" t="s">
        <v>67</v>
      </c>
      <c r="F100" s="115"/>
      <c r="G100" s="37" t="s">
        <v>71</v>
      </c>
      <c r="H100" s="109">
        <v>85</v>
      </c>
    </row>
    <row r="101" spans="1:8" ht="17.25" x14ac:dyDescent="0.25">
      <c r="A101" s="8" t="s">
        <v>14</v>
      </c>
      <c r="B101" s="1"/>
      <c r="C101" s="25"/>
      <c r="D101" s="27" t="s">
        <v>117</v>
      </c>
      <c r="E101" s="112" t="s">
        <v>74</v>
      </c>
      <c r="F101" s="107"/>
      <c r="G101" s="116"/>
      <c r="H101" s="106"/>
    </row>
    <row r="102" spans="1:8" x14ac:dyDescent="0.25">
      <c r="A102" s="8" t="s">
        <v>15</v>
      </c>
      <c r="B102" s="1"/>
      <c r="C102" s="25"/>
      <c r="D102" s="27">
        <v>4</v>
      </c>
      <c r="E102" s="35" t="s">
        <v>75</v>
      </c>
      <c r="F102" s="26"/>
      <c r="G102" s="117"/>
      <c r="H102" s="111">
        <f>H100/100*10</f>
        <v>8.5</v>
      </c>
    </row>
    <row r="103" spans="1:8" x14ac:dyDescent="0.25">
      <c r="A103" s="8" t="s">
        <v>17</v>
      </c>
      <c r="B103" s="1"/>
      <c r="C103" s="25"/>
      <c r="D103" s="27">
        <v>12</v>
      </c>
      <c r="E103" s="118" t="s">
        <v>66</v>
      </c>
      <c r="F103" s="26"/>
      <c r="G103" s="117"/>
      <c r="H103" s="113">
        <f>H102/2</f>
        <v>4.25</v>
      </c>
    </row>
    <row r="104" spans="1:8" ht="17.25" x14ac:dyDescent="0.25">
      <c r="A104" s="8" t="s">
        <v>18</v>
      </c>
      <c r="B104" s="1"/>
      <c r="C104" s="25"/>
      <c r="D104" s="27">
        <v>12</v>
      </c>
      <c r="E104" s="119" t="s">
        <v>68</v>
      </c>
      <c r="F104" s="107"/>
      <c r="G104" s="116" t="s">
        <v>72</v>
      </c>
      <c r="H104" s="106">
        <v>2000000</v>
      </c>
    </row>
    <row r="105" spans="1:8" x14ac:dyDescent="0.25">
      <c r="A105" s="8" t="s">
        <v>19</v>
      </c>
      <c r="B105" s="1"/>
      <c r="C105" s="25"/>
      <c r="D105" s="27">
        <v>0.23</v>
      </c>
      <c r="E105" s="120" t="s">
        <v>158</v>
      </c>
      <c r="F105" s="26"/>
      <c r="G105" s="68"/>
      <c r="H105" s="109">
        <f>H104*0.85</f>
        <v>1700000</v>
      </c>
    </row>
    <row r="106" spans="1:8" x14ac:dyDescent="0.25">
      <c r="A106" s="40" t="s">
        <v>20</v>
      </c>
      <c r="B106" s="2"/>
      <c r="C106" s="2"/>
      <c r="D106" s="21">
        <v>0</v>
      </c>
      <c r="E106" s="35" t="s">
        <v>76</v>
      </c>
      <c r="F106" s="26"/>
      <c r="G106" s="117"/>
      <c r="H106" s="105">
        <f>H105/100*10</f>
        <v>170000</v>
      </c>
    </row>
    <row r="107" spans="1:8" x14ac:dyDescent="0.25">
      <c r="A107" s="48" t="s">
        <v>28</v>
      </c>
      <c r="B107" s="20"/>
      <c r="C107" s="37"/>
      <c r="D107" s="43">
        <v>1</v>
      </c>
      <c r="E107" s="121" t="s">
        <v>70</v>
      </c>
      <c r="F107" s="122"/>
      <c r="G107" s="123"/>
      <c r="H107" s="105">
        <f>H106/2</f>
        <v>85000</v>
      </c>
    </row>
    <row r="108" spans="1:8" ht="17.25" x14ac:dyDescent="0.25">
      <c r="A108" s="104" t="s">
        <v>29</v>
      </c>
      <c r="B108" s="99"/>
      <c r="C108" s="100"/>
      <c r="D108" s="101" t="s">
        <v>157</v>
      </c>
      <c r="E108" s="91" t="s">
        <v>73</v>
      </c>
      <c r="F108" s="95"/>
      <c r="G108" s="95"/>
      <c r="H108" s="92"/>
    </row>
    <row r="109" spans="1:8" x14ac:dyDescent="0.25">
      <c r="A109" s="97"/>
      <c r="B109" s="98"/>
      <c r="C109" s="98"/>
      <c r="D109" s="98"/>
      <c r="E109" s="91"/>
      <c r="F109" s="95"/>
      <c r="G109" s="95"/>
      <c r="H109" s="92"/>
    </row>
    <row r="110" spans="1:8" x14ac:dyDescent="0.25">
      <c r="A110" s="93"/>
      <c r="B110" s="96"/>
      <c r="C110" s="96"/>
      <c r="D110" s="96"/>
      <c r="E110" s="93"/>
      <c r="F110" s="96"/>
      <c r="G110" s="96"/>
      <c r="H110" s="94"/>
    </row>
    <row r="111" spans="1:8" ht="17.25" x14ac:dyDescent="0.25">
      <c r="A111" t="s">
        <v>69</v>
      </c>
    </row>
    <row r="115" spans="1:1" x14ac:dyDescent="0.25">
      <c r="A115" t="s">
        <v>161</v>
      </c>
    </row>
    <row r="116" spans="1:1" x14ac:dyDescent="0.25">
      <c r="A116" t="s">
        <v>160</v>
      </c>
    </row>
  </sheetData>
  <sortState ref="A40:A67">
    <sortCondition ref="A67"/>
  </sortState>
  <pageMargins left="0.7" right="0.7" top="0.75" bottom="0.75" header="0.3" footer="0.3"/>
  <pageSetup paperSize="9" orientation="portrait" r:id="rId1"/>
  <headerFooter>
    <oddHeader>&amp;C&amp;18Peat and Carbon - A level Geography Carbon and Water Cycles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Peak District National Park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Chris</dc:creator>
  <cp:lastModifiedBy>Robinson Chris</cp:lastModifiedBy>
  <cp:lastPrinted>2016-10-05T10:36:19Z</cp:lastPrinted>
  <dcterms:created xsi:type="dcterms:W3CDTF">2016-07-28T12:12:59Z</dcterms:created>
  <dcterms:modified xsi:type="dcterms:W3CDTF">2017-10-11T14:28:10Z</dcterms:modified>
</cp:coreProperties>
</file>